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yidocs-my.sharepoint.com/personal/lauren_marsh_fyi_app/Documents/Desktop/Elite Sample Reports/"/>
    </mc:Choice>
  </mc:AlternateContent>
  <xr:revisionPtr revIDLastSave="6" documentId="8_{7261B203-ADFA-41DD-A4CD-B88DA991B6B0}" xr6:coauthVersionLast="47" xr6:coauthVersionMax="47" xr10:uidLastSave="{47406532-EB7F-4F09-AF0A-29E409850E21}"/>
  <bookViews>
    <workbookView xWindow="-108" yWindow="-108" windowWidth="23256" windowHeight="12456" xr2:uid="{00000000-000D-0000-FFFF-FFFF00000000}"/>
  </bookViews>
  <sheets>
    <sheet name="Report" sheetId="1" r:id="rId1"/>
    <sheet name="Data - Invoices" sheetId="2" r:id="rId2"/>
    <sheet name="Settings" sheetId="3" r:id="rId3"/>
  </sheets>
  <definedNames>
    <definedName name="fyi_CreatedDate">Settings!$B$7</definedName>
    <definedName name="fyi_PracticeName">Settings!$B$6</definedName>
    <definedName name="fyi_ReportName">Settings!$B$5</definedName>
  </definedNames>
  <calcPr calcId="191029" refMode="R1C1"/>
  <pivotCaches>
    <pivotCache cacheId="11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2" i="1"/>
  <c r="A1" i="1"/>
</calcChain>
</file>

<file path=xl/sharedStrings.xml><?xml version="1.0" encoding="utf-8"?>
<sst xmlns="http://schemas.openxmlformats.org/spreadsheetml/2006/main" count="716" uniqueCount="241">
  <si>
    <t>Xero Ledger Account</t>
  </si>
  <si>
    <t>(All)</t>
  </si>
  <si>
    <t>Status</t>
  </si>
  <si>
    <t>Client Partner</t>
  </si>
  <si>
    <t>Client Manager</t>
  </si>
  <si>
    <t>Client</t>
  </si>
  <si>
    <t>Job</t>
  </si>
  <si>
    <t>Invoice Number</t>
  </si>
  <si>
    <t>Invoice Date</t>
  </si>
  <si>
    <t>Total</t>
  </si>
  <si>
    <t>(blank)</t>
  </si>
  <si>
    <t>Grand Total</t>
  </si>
  <si>
    <t>Client Group</t>
  </si>
  <si>
    <t>Type</t>
  </si>
  <si>
    <t>Invoice Amount</t>
  </si>
  <si>
    <t>Gross Amount</t>
  </si>
  <si>
    <t>Paid</t>
  </si>
  <si>
    <t>Due</t>
  </si>
  <si>
    <t>Due Date</t>
  </si>
  <si>
    <t>Paid Date</t>
  </si>
  <si>
    <t>Send Status</t>
  </si>
  <si>
    <t>Created by</t>
  </si>
  <si>
    <t>Job Manager</t>
  </si>
  <si>
    <t>Job Partner</t>
  </si>
  <si>
    <t>Modified by</t>
  </si>
  <si>
    <t>Created on</t>
  </si>
  <si>
    <t>Last Comment</t>
  </si>
  <si>
    <t>Modified on</t>
  </si>
  <si>
    <t>Job Category</t>
  </si>
  <si>
    <t>Job Number</t>
  </si>
  <si>
    <t>Billing Entity</t>
  </si>
  <si>
    <t>Engaging Partner Name</t>
  </si>
  <si>
    <t>Engaging Partner Text</t>
  </si>
  <si>
    <t>FYI Grouping</t>
  </si>
  <si>
    <t>Invoice Email</t>
  </si>
  <si>
    <t>Year</t>
  </si>
  <si>
    <t>Division</t>
  </si>
  <si>
    <t>Office</t>
  </si>
  <si>
    <t>Invoice Partner</t>
  </si>
  <si>
    <t>Invoice Method</t>
  </si>
  <si>
    <t>DiscountSize</t>
  </si>
  <si>
    <t>FYI Job Link</t>
  </si>
  <si>
    <t>FYI Invoice Link</t>
  </si>
  <si>
    <t>Xero Invoice Link</t>
  </si>
  <si>
    <t>INV-1030</t>
  </si>
  <si>
    <t>Growth Partners PM</t>
  </si>
  <si>
    <t>Interim</t>
  </si>
  <si>
    <t>Draft in Xero</t>
  </si>
  <si>
    <t>Not Sent</t>
  </si>
  <si>
    <t>Xero</t>
  </si>
  <si>
    <t>No Category</t>
  </si>
  <si>
    <t>-</t>
  </si>
  <si>
    <t>https://go.fyi.app/documents/cde835f8-8974-4ac4-91c5-0e7619cc86a6</t>
  </si>
  <si>
    <t>https://go.xero.com/app/invoicing/edit/2e0beb65-f4bc-4249-ba69-22f7b33f1124</t>
  </si>
  <si>
    <t>INV-1026</t>
  </si>
  <si>
    <t>Anna Cochrane</t>
  </si>
  <si>
    <t>Liz Hurst</t>
  </si>
  <si>
    <t>https://go.fyi.app/documents/0275fb62-50ff-455b-89e5-6c0c300608af</t>
  </si>
  <si>
    <t>https://go.xero.com/app/invoicing/edit/3c344edf-40d0-44b1-b25f-7a428669132f</t>
  </si>
  <si>
    <t>INV-1025</t>
  </si>
  <si>
    <t>https://go.fyi.app/documents/a9b6f2ee-73f0-421b-820d-3abd4207e307</t>
  </si>
  <si>
    <t>https://go.xero.com/app/invoicing/edit/82bc3adb-1f5f-48c5-8499-f6c74d88448d</t>
  </si>
  <si>
    <t>Kevin Porter</t>
  </si>
  <si>
    <t>Porter Group</t>
  </si>
  <si>
    <t>Annual Compliance - 2025</t>
  </si>
  <si>
    <t>INV-0647</t>
  </si>
  <si>
    <t>The Growth Partners</t>
  </si>
  <si>
    <t>Sam Philips</t>
  </si>
  <si>
    <t>Anna Jordan</t>
  </si>
  <si>
    <t>J017453</t>
  </si>
  <si>
    <t>https://go.fyi.app/search/12012384/40890857/385c1ec2-23f4-491f-a99e-40b40665d50f</t>
  </si>
  <si>
    <t>https://go.fyi.app/documents/0e7fbcb0-976b-411e-9666-eb69b442f999</t>
  </si>
  <si>
    <t>https://go.xero.com/app/invoicing/edit/517185b7-51a0-4ef0-b2c7-a11670f7b432</t>
  </si>
  <si>
    <t>David Rose</t>
  </si>
  <si>
    <t>Rose Family</t>
  </si>
  <si>
    <t>2025 Individual Tax Return</t>
  </si>
  <si>
    <t>Progress</t>
  </si>
  <si>
    <t>Sync Exception</t>
  </si>
  <si>
    <t>Nicole Miller</t>
  </si>
  <si>
    <t>Daisy Winston</t>
  </si>
  <si>
    <t>System</t>
  </si>
  <si>
    <t>ITR</t>
  </si>
  <si>
    <t>J020215</t>
  </si>
  <si>
    <t>https://go.fyi.app/search/20564363/228562762/ec2b4647-8371-4431-bf6e-37ca1da3b10a</t>
  </si>
  <si>
    <t>https://go.fyi.app/documents/d4367851-d42b-4b00-b63c-58a22ce8ff74</t>
  </si>
  <si>
    <t>INV-1024</t>
  </si>
  <si>
    <t>https://go.fyi.app/documents/22d2a3ac-41d6-4217-817c-8f238b526274</t>
  </si>
  <si>
    <t>https://go.xero.com/app/invoicing/edit/77099951-b085-4214-b40d-6cd0f206b8a7</t>
  </si>
  <si>
    <t>INV-1023</t>
  </si>
  <si>
    <t>Awaiting Payment</t>
  </si>
  <si>
    <t>https://go.fyi.app/documents/cdf21eb1-b8da-4f26-8158-798f5fa96aeb</t>
  </si>
  <si>
    <t>https://go.xero.com/app/invoicing/view/4e8fe427-dc17-4095-94ee-ce950b95e9b6</t>
  </si>
  <si>
    <t>INV-1022</t>
  </si>
  <si>
    <t>https://go.fyi.app/documents/e6fdfc34-2ae2-478c-b09a-8d6757458f84</t>
  </si>
  <si>
    <t>https://go.xero.com/app/invoicing/view/0b577cee-23c0-4b7c-8031-4759a5f2ff9d</t>
  </si>
  <si>
    <t>Annual Service Agreement 2024</t>
  </si>
  <si>
    <t>INV-0646</t>
  </si>
  <si>
    <t>J011879</t>
  </si>
  <si>
    <t>https://go.fyi.app/search/12012384/40890857/0c0c28b7-5724-4b88-910c-2e170f1e873f</t>
  </si>
  <si>
    <t>https://go.fyi.app/documents/8ff2c5d8-d6c4-4d91-abcd-d182e4d65df4</t>
  </si>
  <si>
    <t>https://go.xero.com/app/invoicing/edit/73979e05-f8ba-44b9-8c55-15b7830f4288</t>
  </si>
  <si>
    <t>J020211</t>
  </si>
  <si>
    <t>https://go.fyi.app/search/20564363/228262280/c0567361-692e-4084-b744-a92b025bd580</t>
  </si>
  <si>
    <t>https://go.fyi.app/documents/6dac41d4-802e-4171-a5b5-efe8190db4b9</t>
  </si>
  <si>
    <t>Turner, Paige</t>
  </si>
  <si>
    <t>Steel Group</t>
  </si>
  <si>
    <t>Annual Service Agreement 2024 - Elite</t>
  </si>
  <si>
    <t>INV-0645</t>
  </si>
  <si>
    <t>Bill Moore</t>
  </si>
  <si>
    <t>J011760</t>
  </si>
  <si>
    <t>https://go.fyi.app/search/6116450/19595187/af48d95c-629e-43c0-947b-fcdcbd31a075</t>
  </si>
  <si>
    <t>https://go.fyi.app/documents/8925fb0f-111c-4665-9e72-bb2796070299</t>
  </si>
  <si>
    <t>https://go.xero.com/app/invoicing/edit/f38d5b2c-7816-4bda-82c7-4702a7a84ca4</t>
  </si>
  <si>
    <t>Elite - Annual Service Agreement 2025</t>
  </si>
  <si>
    <t>INV-0643</t>
  </si>
  <si>
    <t>Sent</t>
  </si>
  <si>
    <t>J017501</t>
  </si>
  <si>
    <t>https://go.fyi.app/search/6116450/19595187/7fd7be46-f9a2-44d6-adb3-aba36d3ee978</t>
  </si>
  <si>
    <t>https://go.fyi.app/documents/7c331ffa-d964-4a16-9bf1-fb2cac0c0154</t>
  </si>
  <si>
    <t>https://go.xero.com/app/invoicing/view/705d0c1c-7c86-4514-b11a-11dab5d50319</t>
  </si>
  <si>
    <t>Bobby Brown Limited</t>
  </si>
  <si>
    <t>BB Limited</t>
  </si>
  <si>
    <t>INV-0637</t>
  </si>
  <si>
    <t>Rose Friedauer</t>
  </si>
  <si>
    <t>Nigella Lawson</t>
  </si>
  <si>
    <t>Compliance</t>
  </si>
  <si>
    <t>001244</t>
  </si>
  <si>
    <t>https://go.fyi.app/search/40627752/123765571/880ca2fa-a245-48d8-a2ac-b6c8fa529262</t>
  </si>
  <si>
    <t>https://go.fyi.app/documents/16bcc77b-7f8f-483b-a238-7adc0ca7d327</t>
  </si>
  <si>
    <t>https://go.xero.com/app/invoicing/view/152c9db0-a50f-4f3f-a84d-38c05f755e0e</t>
  </si>
  <si>
    <t>INV-0636</t>
  </si>
  <si>
    <t>https://go.fyi.app/documents/6a0406af-d694-4229-9f58-d0fbbe5fe1c0</t>
  </si>
  <si>
    <t>https://go.xero.com/app/invoicing/view/e9ae418a-4e30-47c6-bab6-baf6a7b3f08e</t>
  </si>
  <si>
    <t>Susan Darcy</t>
  </si>
  <si>
    <t>The Darcy Group</t>
  </si>
  <si>
    <t>Annual Service Agreement</t>
  </si>
  <si>
    <t>Final</t>
  </si>
  <si>
    <t>Draft</t>
  </si>
  <si>
    <t>J011786</t>
  </si>
  <si>
    <t>https://go.fyi.app/search/15105152/52112830/a86d59a5-0b0a-4d10-9d06-a3847d45a895</t>
  </si>
  <si>
    <t>https://go.fyi.app/documents/a1c8ab63-d2e6-4ad2-871d-66ea56f04f75</t>
  </si>
  <si>
    <t>INV-0638</t>
  </si>
  <si>
    <t>https://go.fyi.app/documents/203865ad-16f5-429e-aa6d-bd8361ae1016</t>
  </si>
  <si>
    <t>https://go.xero.com/app/invoicing/view/09aa527b-6276-4a2e-b7c6-0be1e75c265f</t>
  </si>
  <si>
    <t>Annual Compliance - 2024</t>
  </si>
  <si>
    <t>INV-0635</t>
  </si>
  <si>
    <t>Amanda Bailey</t>
  </si>
  <si>
    <t>J013730</t>
  </si>
  <si>
    <t>https://go.fyi.app/search/15105152/52112830/467d62ee-85ea-4fb3-ae64-12b02a55ee3b</t>
  </si>
  <si>
    <t>https://go.fyi.app/documents/32afdb4b-27e2-4dd1-8914-e7863dd5272d</t>
  </si>
  <si>
    <t>https://go.xero.com/app/invoicing/edit/e7c1a487-6446-4194-8e4e-b9863e0abe91</t>
  </si>
  <si>
    <t>Compliance 2025</t>
  </si>
  <si>
    <t>INV-0634</t>
  </si>
  <si>
    <t>Viewed</t>
  </si>
  <si>
    <t>J017379</t>
  </si>
  <si>
    <t>https://go.fyi.app/search/15105152/52112830/a1b0fc59-9ede-4512-b129-3707086f8493</t>
  </si>
  <si>
    <t>https://go.fyi.app/documents/ebbb70dc-6484-497f-ac09-45810c836ccb</t>
  </si>
  <si>
    <t>https://go.xero.com/app/invoicing/view/6ab29763-eede-4952-8929-a7a1d737702a</t>
  </si>
  <si>
    <t>INV-0633</t>
  </si>
  <si>
    <t>https://go.fyi.app/documents/df28f612-6ae0-4ebb-a54a-7455bf95018e</t>
  </si>
  <si>
    <t>https://go.xero.com/app/invoicing/edit/b867f54b-d674-41b1-a0f9-dc3ace39b2a7</t>
  </si>
  <si>
    <t>CN-1018</t>
  </si>
  <si>
    <t>Credit Note</t>
  </si>
  <si>
    <t>https://go.fyi.app/documents/b4bb7fba-1e97-4a5c-ab80-84110d264fb8</t>
  </si>
  <si>
    <t>https://go.xero.com/AccountsReceivable/EditCreditNote.aspx?creditNoteID=88da6966-de3a-4ed0-aefc-e8325a6f6ea1</t>
  </si>
  <si>
    <t>INV-0632</t>
  </si>
  <si>
    <t>https://go.fyi.app/documents/fe86e276-8835-4919-a76a-7684c57f41de</t>
  </si>
  <si>
    <t>https://go.xero.com/app/invoicing/edit/eda55e07-7a38-48f5-9fee-c9342ef3ee43</t>
  </si>
  <si>
    <t>2028 November BAS</t>
  </si>
  <si>
    <t>INV-1016</t>
  </si>
  <si>
    <t>J008835</t>
  </si>
  <si>
    <t>https://go.fyi.app/search/40627752/123765571/71bafba3-f453-4822-b9c5-25a5b5d1f3c5</t>
  </si>
  <si>
    <t>https://go.fyi.app/documents/fa55f428-6902-4fc5-8f63-679d5a561cf8</t>
  </si>
  <si>
    <t>https://go.xero.com/app/invoicing/view/8f8b944b-5b4f-478a-829f-3138a4e9bdf7</t>
  </si>
  <si>
    <t>INV-0630</t>
  </si>
  <si>
    <t>https://go.fyi.app/documents/33217ffc-0814-4dca-ab96-56a363e4149b</t>
  </si>
  <si>
    <t>https://go.xero.com/app/invoicing/edit/be47bd0a-f0f7-44a4-9803-d10cf05e2e0e</t>
  </si>
  <si>
    <t>INV-1015</t>
  </si>
  <si>
    <t>https://go.fyi.app/documents/f363b6bf-53da-410f-97df-e01dee9d3691</t>
  </si>
  <si>
    <t>https://go.xero.com/app/invoicing/view/3d2c8886-19a5-43f5-90c9-018cfdeda769</t>
  </si>
  <si>
    <t>INV-0629</t>
  </si>
  <si>
    <t>https://go.fyi.app/documents/8584eba3-6454-470e-8198-1d088af934b0</t>
  </si>
  <si>
    <t>https://go.xero.com/app/invoicing/edit/5e59875f-c65f-44b6-89df-44c0c2d5d7b0</t>
  </si>
  <si>
    <t>INV-1013</t>
  </si>
  <si>
    <t>J008832</t>
  </si>
  <si>
    <t>https://go.fyi.app/search/40627752/123765571/ecf84d65-b50a-412a-a3fb-a00c3a683044</t>
  </si>
  <si>
    <t>https://go.fyi.app/documents/65e359cd-52da-4645-8fd2-58f5d365fd7d</t>
  </si>
  <si>
    <t>https://go.xero.com/app/invoicing/view/2ade3604-8a28-4214-8ffb-5e5e63f333ae</t>
  </si>
  <si>
    <t>Frank Marshall</t>
  </si>
  <si>
    <t>INV-1014</t>
  </si>
  <si>
    <t>https://go.fyi.app/documents/e2d2a7f0-fc21-40ef-aa1c-7a1fce24ba1e</t>
  </si>
  <si>
    <t>https://go.xero.com/app/invoicing/view/21fe0a5b-f433-413d-bd90-a524a062098b</t>
  </si>
  <si>
    <t>Annual Compliance 2024</t>
  </si>
  <si>
    <t>Sally Garton</t>
  </si>
  <si>
    <t>J017415</t>
  </si>
  <si>
    <t>https://go.fyi.app/search/48792501/178517108/333e2b09-5986-4f70-a790-7422a3305c09</t>
  </si>
  <si>
    <t>https://go.fyi.app/documents/5ea2c40f-fa09-4c06-91b8-63d3c289cc97</t>
  </si>
  <si>
    <t>INV-1010</t>
  </si>
  <si>
    <t>https://go.fyi.app/documents/7d4d61a9-2ebd-4a78-84aa-f9dd2b0e8386</t>
  </si>
  <si>
    <t>https://go.xero.com/app/invoicing/edit/2c9ff421-8b4b-42e1-8a14-2e8f6a9a8b5f</t>
  </si>
  <si>
    <t>INV-0628</t>
  </si>
  <si>
    <t>https://go.fyi.app/documents/421da0c7-adf8-451c-be74-eab602a1d585</t>
  </si>
  <si>
    <t>https://go.xero.com/app/invoicing/edit/559e44c9-2c56-4a54-9766-cd8657fd281e</t>
  </si>
  <si>
    <t>Annual Compliance 2025</t>
  </si>
  <si>
    <t>J017500</t>
  </si>
  <si>
    <t>https://go.fyi.app/search/48792501/178535695/fbac81d4-48d2-45db-adce-0ae4edc8ebc9</t>
  </si>
  <si>
    <t>https://go.fyi.app/documents/ef1300bb-e0a0-4adc-b20a-5d9e4965cf91</t>
  </si>
  <si>
    <t>INV-1009</t>
  </si>
  <si>
    <t>https://go.fyi.app/documents/48c1534d-cb7a-477b-8924-b28d3736e8e6</t>
  </si>
  <si>
    <t>https://go.xero.com/app/invoicing/view/543ccc80-0d20-45d1-8ff1-9505ce99c62a</t>
  </si>
  <si>
    <t>J017755</t>
  </si>
  <si>
    <t>https://go.fyi.app/search/60023201/223452454/b84fb850-f029-4d27-9ecf-3f9a172e0126</t>
  </si>
  <si>
    <t>https://go.fyi.app/documents/5fae6f4e-d50f-4d66-80d0-c0040a133f17</t>
  </si>
  <si>
    <t>https://go.fyi.app/documents/42de5748-afe9-4abf-9dec-9d9e10915450</t>
  </si>
  <si>
    <t>Settings</t>
  </si>
  <si>
    <t>Version 3.1</t>
  </si>
  <si>
    <t>Help</t>
  </si>
  <si>
    <t>Variables</t>
  </si>
  <si>
    <t>Report Name</t>
  </si>
  <si>
    <t>Invoices Report October 2025</t>
  </si>
  <si>
    <t>Practice Name</t>
  </si>
  <si>
    <t>Report Date</t>
  </si>
  <si>
    <t>Change Log</t>
  </si>
  <si>
    <t>Date</t>
  </si>
  <si>
    <t>Change</t>
  </si>
  <si>
    <t>Unhide Data sheet</t>
  </si>
  <si>
    <t>Celine Dion</t>
  </si>
  <si>
    <t>Celine Dion Co Pty Ltd</t>
  </si>
  <si>
    <t>Dion Group</t>
  </si>
  <si>
    <t>Lionel Messi Pty Ltd</t>
  </si>
  <si>
    <t>Messi Group</t>
  </si>
  <si>
    <t>Adam Sandler</t>
  </si>
  <si>
    <t>Sandler Group</t>
  </si>
  <si>
    <t>Entity Restructure</t>
  </si>
  <si>
    <t>Business Planning</t>
  </si>
  <si>
    <t>Marshall Group</t>
  </si>
  <si>
    <t>Q1 BAS 2026</t>
  </si>
  <si>
    <t>Bookkeeping &amp; Payroll</t>
  </si>
  <si>
    <t>Tax Planning</t>
  </si>
  <si>
    <t>Annual Service Agreement 2025</t>
  </si>
  <si>
    <t>2026 November BAS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</si>
</sst>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\ mmm\ yyyy"/>
    <numFmt numFmtId="165" formatCode="#,##0.00_ ;[Red]\-#,##0.00\ "/>
    <numFmt numFmtId="166" formatCode="#,##0.0"/>
    <numFmt numFmtId="167" formatCode="dd\ mmm\ yyyy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u/>
      <sz val="11"/>
      <color rgb="FF0B69CE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rgb="FF000000"/>
      </patternFill>
    </fill>
    <fill>
      <patternFill patternType="solid">
        <fgColor theme="8"/>
        <bgColor theme="8"/>
      </patternFill>
    </fill>
  </fills>
  <borders count="4">
    <border>
      <left/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3">
    <xf numFmtId="0" fontId="0" fillId="0" borderId="0" xfId="0"/>
    <xf numFmtId="0" fontId="1" fillId="0" borderId="0" xfId="0" applyFont="1"/>
    <xf numFmtId="0" fontId="2" fillId="0" borderId="0" xfId="1" applyAlignment="1">
      <alignment horizontal="left" vertical="center"/>
    </xf>
    <xf numFmtId="0" fontId="3" fillId="0" borderId="0" xfId="1" applyFont="1" applyAlignment="1">
      <alignment horizontal="left"/>
    </xf>
    <xf numFmtId="39" fontId="3" fillId="0" borderId="0" xfId="1" applyNumberFormat="1" applyFont="1" applyAlignment="1">
      <alignment horizontal="right"/>
    </xf>
    <xf numFmtId="0" fontId="3" fillId="0" borderId="0" xfId="1" applyFont="1" applyAlignment="1">
      <alignment horizontal="left" vertical="center"/>
    </xf>
    <xf numFmtId="167" fontId="3" fillId="0" borderId="0" xfId="1" applyNumberFormat="1" applyFont="1" applyAlignment="1">
      <alignment horizontal="left"/>
    </xf>
    <xf numFmtId="4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4" fillId="0" borderId="0" xfId="0" applyFont="1"/>
    <xf numFmtId="0" fontId="0" fillId="0" borderId="0" xfId="0" applyAlignment="1">
      <alignment horizontal="right" vertical="center"/>
    </xf>
    <xf numFmtId="0" fontId="5" fillId="0" borderId="0" xfId="2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0" fillId="0" borderId="1" xfId="0" applyBorder="1"/>
    <xf numFmtId="166" fontId="0" fillId="2" borderId="2" xfId="0" applyNumberFormat="1" applyFill="1" applyBorder="1" applyProtection="1">
      <protection locked="0"/>
    </xf>
    <xf numFmtId="167" fontId="0" fillId="2" borderId="2" xfId="0" applyNumberFormat="1" applyFill="1" applyBorder="1" applyProtection="1">
      <protection locked="0"/>
    </xf>
    <xf numFmtId="0" fontId="7" fillId="3" borderId="3" xfId="0" applyFont="1" applyFill="1" applyBorder="1" applyAlignment="1">
      <alignment horizontal="left"/>
    </xf>
    <xf numFmtId="0" fontId="7" fillId="3" borderId="0" xfId="0" applyFont="1" applyFill="1" applyAlignment="1">
      <alignment horizontal="left"/>
    </xf>
    <xf numFmtId="14" fontId="0" fillId="2" borderId="1" xfId="0" applyNumberFormat="1" applyFill="1" applyBorder="1" applyAlignment="1">
      <alignment horizontal="left" vertical="top"/>
    </xf>
    <xf numFmtId="0" fontId="0" fillId="2" borderId="1" xfId="0" applyFill="1" applyBorder="1" applyAlignment="1">
      <alignment vertical="top"/>
    </xf>
    <xf numFmtId="0" fontId="0" fillId="0" borderId="0" xfId="0" pivotButton="1"/>
    <xf numFmtId="14" fontId="0" fillId="0" borderId="0" xfId="0" applyNumberFormat="1"/>
  </cellXfs>
  <cellStyles count="3">
    <cellStyle name="Hyperlink" xfId="2" xr:uid="{00000000-0005-0000-0000-000002000000}"/>
    <cellStyle name="Normal" xfId="0" builtinId="0" customBuiltin="1"/>
    <cellStyle name="Normal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Lauren Marsh" refreshedDate="45974.375313773147" createdVersion="8" refreshedVersion="8" minRefreshableVersion="3" recordCount="34" xr:uid="{A9F3FB15-6331-44B1-8F68-429B44FED102}">
  <cacheSource type="worksheet">
    <worksheetSource name="Invoices"/>
  </cacheSource>
  <cacheFields count="40">
    <cacheField name="Client" numFmtId="0">
      <sharedItems containsBlank="1" count="14">
        <s v="Adam Sandler"/>
        <s v="Celine Dion"/>
        <s v="Kevin Porter"/>
        <s v="David Rose"/>
        <s v="Turner, Paige"/>
        <s v="Bobby Brown Limited"/>
        <s v="Susan Darcy"/>
        <s v="Frank Marshall"/>
        <s v="Celine Dion Co Pty Ltd"/>
        <s v="Lionel Messi Pty Ltd"/>
        <m u="1"/>
        <s v="Diana Prince" u="1"/>
        <s v="Diana Prince Co Pty Ltd" u="1"/>
        <s v="Pele Princess Pty Ltd" u="1"/>
      </sharedItems>
    </cacheField>
    <cacheField name="Client Group" numFmtId="0">
      <sharedItems/>
    </cacheField>
    <cacheField name="Job" numFmtId="0">
      <sharedItems containsBlank="1" count="19">
        <s v="Entity Restructure"/>
        <s v="Business Planning"/>
        <s v="Annual Compliance - 2025"/>
        <s v="2025 Individual Tax Return"/>
        <s v="Annual Service Agreement 2024"/>
        <s v="Annual Service Agreement 2024 - Elite"/>
        <s v="Elite - Annual Service Agreement 2025"/>
        <s v="Tax Planning"/>
        <s v="Annual Service Agreement"/>
        <s v="Annual Compliance - 2024"/>
        <s v="Compliance 2025"/>
        <s v="2028 November BAS"/>
        <s v="Bookkeeping &amp; Payroll"/>
        <s v="Q1 BAS 2026"/>
        <s v="Annual Compliance 2024"/>
        <s v="Annual Compliance 2025"/>
        <m u="1"/>
        <s v="Recurring Test" u="1"/>
        <s v="Bookkeeping &amp; Payroll TEST" u="1"/>
      </sharedItems>
    </cacheField>
    <cacheField name="Invoice Number" numFmtId="0">
      <sharedItems containsBlank="1" count="28">
        <s v="INV-1030"/>
        <s v="INV-1026"/>
        <s v="INV-1025"/>
        <s v="INV-0647"/>
        <m/>
        <s v="INV-1024"/>
        <s v="INV-1023"/>
        <s v="INV-1022"/>
        <s v="INV-0646"/>
        <s v="INV-0645"/>
        <s v="INV-0643"/>
        <s v="INV-0637"/>
        <s v="INV-0636"/>
        <s v="INV-0638"/>
        <s v="INV-0635"/>
        <s v="INV-0634"/>
        <s v="INV-0633"/>
        <s v="CN-1018"/>
        <s v="INV-0632"/>
        <s v="INV-1016"/>
        <s v="INV-0630"/>
        <s v="INV-1015"/>
        <s v="INV-0629"/>
        <s v="INV-1013"/>
        <s v="INV-1014"/>
        <s v="INV-1010"/>
        <s v="INV-0628"/>
        <s v="INV-1009"/>
      </sharedItems>
    </cacheField>
    <cacheField name="Xero Ledger Account" numFmtId="0">
      <sharedItems containsBlank="1" count="3">
        <s v="Growth Partners PM"/>
        <s v="The Growth Partners"/>
        <m u="1"/>
      </sharedItems>
    </cacheField>
    <cacheField name="Type" numFmtId="0">
      <sharedItems/>
    </cacheField>
    <cacheField name="Status" numFmtId="0">
      <sharedItems containsBlank="1" count="6">
        <s v="Draft in Xero"/>
        <s v="Sync Exception"/>
        <s v="Awaiting Payment"/>
        <s v="Paid"/>
        <s v="Draft"/>
        <m u="1"/>
      </sharedItems>
    </cacheField>
    <cacheField name="Invoice Date" numFmtId="164">
      <sharedItems containsSemiMixedTypes="0" containsNonDate="0" containsDate="1" containsString="0" minDate="2025-10-01T00:00:00" maxDate="2025-11-01T00:00:00" count="18">
        <d v="2025-10-31T00:00:00"/>
        <d v="2025-10-24T00:00:00"/>
        <d v="2025-10-23T00:00:00"/>
        <d v="2025-10-22T00:00:00"/>
        <d v="2025-10-21T00:00:00"/>
        <d v="2025-10-20T00:00:00"/>
        <d v="2025-10-17T00:00:00"/>
        <d v="2025-10-15T00:00:00"/>
        <d v="2025-10-13T00:00:00"/>
        <d v="2025-10-10T00:00:00"/>
        <d v="2025-10-09T00:00:00"/>
        <d v="2025-10-08T00:00:00"/>
        <d v="2025-10-07T00:00:00"/>
        <d v="2025-10-06T00:00:00"/>
        <d v="2025-10-05T00:00:00"/>
        <d v="2025-10-03T00:00:00"/>
        <d v="2025-10-02T00:00:00"/>
        <d v="2025-10-01T00:00:00"/>
      </sharedItems>
    </cacheField>
    <cacheField name="Invoice Amount" numFmtId="165">
      <sharedItems containsSemiMixedTypes="0" containsString="0" containsNumber="1" minValue="-100" maxValue="12115"/>
    </cacheField>
    <cacheField name="Gross Amount" numFmtId="165">
      <sharedItems containsSemiMixedTypes="0" containsString="0" containsNumber="1" minValue="-110" maxValue="11000"/>
    </cacheField>
    <cacheField name="Paid" numFmtId="165">
      <sharedItems containsSemiMixedTypes="0" containsString="0" containsNumber="1" containsInteger="1" minValue="0" maxValue="800"/>
    </cacheField>
    <cacheField name="Due" numFmtId="165">
      <sharedItems containsSemiMixedTypes="0" containsString="0" containsNumber="1" minValue="-110" maxValue="10800"/>
    </cacheField>
    <cacheField name="Due Date" numFmtId="164">
      <sharedItems containsSemiMixedTypes="0" containsNonDate="0" containsDate="1" containsString="0" minDate="2025-10-03T00:00:00" maxDate="2025-11-21T00:00:00"/>
    </cacheField>
    <cacheField name="Paid Date" numFmtId="0">
      <sharedItems containsNonDate="0" containsDate="1" containsString="0" containsBlank="1" minDate="2025-10-06T00:00:00" maxDate="2025-10-23T00:00:00"/>
    </cacheField>
    <cacheField name="Send Status" numFmtId="0">
      <sharedItems/>
    </cacheField>
    <cacheField name="Created by" numFmtId="0">
      <sharedItems/>
    </cacheField>
    <cacheField name="Client Manager" numFmtId="0">
      <sharedItems containsBlank="1" count="8">
        <m/>
        <s v="Anna Cochrane"/>
        <s v="Anna Jordan"/>
        <s v="Nicole Miller"/>
        <s v="Daisy Winston"/>
        <s v="Liz Hurst"/>
        <s v="-"/>
        <s v="Sally Garton"/>
      </sharedItems>
    </cacheField>
    <cacheField name="Job Manager" numFmtId="0">
      <sharedItems containsBlank="1"/>
    </cacheField>
    <cacheField name="Client Partner" numFmtId="0">
      <sharedItems containsBlank="1" count="8">
        <m/>
        <s v="Liz Hurst"/>
        <s v="Sam Philips"/>
        <s v="Bill Moore"/>
        <s v="Nigella Lawson"/>
        <s v="Nicole Miller"/>
        <s v="-"/>
        <s v="Sally Garton"/>
      </sharedItems>
    </cacheField>
    <cacheField name="Job Partner" numFmtId="0">
      <sharedItems containsBlank="1"/>
    </cacheField>
    <cacheField name="Modified by" numFmtId="0">
      <sharedItems/>
    </cacheField>
    <cacheField name="Created on" numFmtId="164">
      <sharedItems containsSemiMixedTypes="0" containsNonDate="0" containsDate="1" containsString="0" minDate="2025-10-01T06:23:55" maxDate="2025-10-31T09:00:08"/>
    </cacheField>
    <cacheField name="Last Comment" numFmtId="0">
      <sharedItems containsNonDate="0" containsString="0" containsBlank="1"/>
    </cacheField>
    <cacheField name="Modified on" numFmtId="164">
      <sharedItems containsSemiMixedTypes="0" containsNonDate="0" containsDate="1" containsString="0" minDate="2025-10-01T06:24:37" maxDate="2025-11-12T08:46:35"/>
    </cacheField>
    <cacheField name="Job Category" numFmtId="0">
      <sharedItems/>
    </cacheField>
    <cacheField name="Job Number" numFmtId="0">
      <sharedItems/>
    </cacheField>
    <cacheField name="Billing Entity" numFmtId="0">
      <sharedItems containsNonDate="0" containsString="0" containsBlank="1"/>
    </cacheField>
    <cacheField name="Engaging Partner Name" numFmtId="0">
      <sharedItems containsNonDate="0" containsString="0" containsBlank="1"/>
    </cacheField>
    <cacheField name="Engaging Partner Text" numFmtId="0">
      <sharedItems containsNonDate="0" containsString="0" containsBlank="1"/>
    </cacheField>
    <cacheField name="FYI Grouping" numFmtId="0">
      <sharedItems containsNonDate="0" containsString="0" containsBlank="1"/>
    </cacheField>
    <cacheField name="Invoice Email" numFmtId="0">
      <sharedItems containsNonDate="0" containsString="0" containsBlank="1"/>
    </cacheField>
    <cacheField name="Year" numFmtId="0">
      <sharedItems containsNonDate="0" containsString="0" containsBlank="1"/>
    </cacheField>
    <cacheField name="Division" numFmtId="0">
      <sharedItems containsNonDate="0" containsString="0" containsBlank="1"/>
    </cacheField>
    <cacheField name="Office" numFmtId="0">
      <sharedItems containsNonDate="0" containsString="0" containsBlank="1"/>
    </cacheField>
    <cacheField name="Invoice Partner" numFmtId="0">
      <sharedItems containsNonDate="0" containsString="0" containsBlank="1"/>
    </cacheField>
    <cacheField name="Invoice Method" numFmtId="0">
      <sharedItems containsNonDate="0" containsString="0" containsBlank="1"/>
    </cacheField>
    <cacheField name="DiscountSize" numFmtId="0">
      <sharedItems containsNonDate="0" containsString="0" containsBlank="1"/>
    </cacheField>
    <cacheField name="FYI Job Link" numFmtId="0">
      <sharedItems containsBlank="1"/>
    </cacheField>
    <cacheField name="FYI Invoice Link" numFmtId="0">
      <sharedItems/>
    </cacheField>
    <cacheField name="Xero Invoice Link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FA06F4-05F1-4F5D-82A7-3C5746F87341}" name="Report" cacheId="11" applyNumberFormats="0" applyBorderFormats="0" applyFontFormats="0" applyPatternFormats="0" applyAlignmentFormats="0" applyWidthHeightFormats="1" dataCaption="Values" errorCaption="0" showError="1" missingCaption="0" updatedVersion="8" minRefreshableVersion="3" itemPrintTitles="1" createdVersion="8" indent="0" compact="0" outline="1" outlineData="1" compactData="0" fieldListSortAscending="1">
  <location ref="A10:E85" firstHeaderRow="1" firstDataRow="1" firstDataCol="4" rowPageCount="4" colPageCount="1"/>
  <pivotFields count="40">
    <pivotField axis="axisRow" compact="0" showAll="0" insertBlankRow="1">
      <items count="15">
        <item m="1" x="10"/>
        <item m="1" x="11"/>
        <item x="2"/>
        <item x="3"/>
        <item x="4"/>
        <item x="5"/>
        <item x="6"/>
        <item x="7"/>
        <item m="1" x="12"/>
        <item m="1" x="13"/>
        <item x="0"/>
        <item x="1"/>
        <item x="8"/>
        <item x="9"/>
        <item t="default" sd="0"/>
      </items>
    </pivotField>
    <pivotField compact="0" showAll="0"/>
    <pivotField axis="axisRow" compact="0" outline="0" showAll="0" insertBlankRow="1" defaultSubtotal="0">
      <items count="19">
        <item m="1" x="16"/>
        <item x="2"/>
        <item x="3"/>
        <item x="4"/>
        <item x="5"/>
        <item x="6"/>
        <item m="1" x="17"/>
        <item x="8"/>
        <item x="9"/>
        <item x="10"/>
        <item x="11"/>
        <item m="1" x="18"/>
        <item x="14"/>
        <item x="15"/>
        <item x="0"/>
        <item x="1"/>
        <item x="7"/>
        <item x="12"/>
        <item x="13"/>
      </items>
    </pivotField>
    <pivotField axis="axisRow" compact="0" outline="0" showAll="0" insertBlankRow="1" defaultSubtotal="0">
      <items count="28">
        <item sd="0" x="4"/>
        <item x="0"/>
        <item x="1"/>
        <item x="2"/>
        <item x="3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axis="axisPage" compact="0" showAll="0">
      <items count="4">
        <item m="1" x="2"/>
        <item x="0"/>
        <item x="1"/>
        <item t="default"/>
      </items>
    </pivotField>
    <pivotField compact="0" showAll="0"/>
    <pivotField axis="axisPage" compact="0" showAll="0">
      <items count="7">
        <item m="1" x="5"/>
        <item x="0"/>
        <item x="1"/>
        <item x="2"/>
        <item x="3"/>
        <item x="4"/>
        <item t="default"/>
      </items>
    </pivotField>
    <pivotField axis="axisRow" compact="0" numFmtId="14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dataField="1" compact="0" showAll="0"/>
    <pivotField compact="0" showAll="0"/>
    <pivotField compact="0" showAll="0"/>
    <pivotField compact="0" showAll="0"/>
    <pivotField compact="0" numFmtId="14" showAll="0"/>
    <pivotField compact="0" showAll="0"/>
    <pivotField compact="0" showAll="0"/>
    <pivotField compact="0" showAll="0"/>
    <pivotField axis="axisPage" compact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/>
    <pivotField axis="axisPage" compact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4">
    <field x="0"/>
    <field x="2"/>
    <field x="3"/>
    <field x="7"/>
  </rowFields>
  <rowItems count="75">
    <i>
      <x v="2"/>
    </i>
    <i r="1">
      <x v="1"/>
      <x v="4"/>
      <x v="2"/>
    </i>
    <i t="blank" r="2">
      <x v="4"/>
    </i>
    <i r="1">
      <x v="3"/>
      <x v="8"/>
      <x v="4"/>
    </i>
    <i t="blank" r="2">
      <x v="8"/>
    </i>
    <i r="2">
      <x v="16"/>
      <x v="10"/>
    </i>
    <i t="blank" r="2">
      <x v="16"/>
    </i>
    <i r="2">
      <x v="18"/>
      <x v="11"/>
    </i>
    <i t="blank" r="2">
      <x v="18"/>
    </i>
    <i r="2">
      <x v="20"/>
      <x v="12"/>
    </i>
    <i t="blank" r="2">
      <x v="20"/>
    </i>
    <i r="2">
      <x v="22"/>
      <x v="13"/>
    </i>
    <i t="blank" r="2">
      <x v="22"/>
    </i>
    <i r="2">
      <x v="26"/>
      <x v="16"/>
    </i>
    <i t="blank" r="2">
      <x v="26"/>
    </i>
    <i>
      <x v="3"/>
    </i>
    <i r="1">
      <x v="2"/>
      <x/>
    </i>
    <i t="blank" r="2">
      <x/>
    </i>
    <i>
      <x v="4"/>
    </i>
    <i r="1">
      <x v="4"/>
      <x v="9"/>
      <x v="5"/>
    </i>
    <i t="blank" r="2">
      <x v="9"/>
    </i>
    <i r="1">
      <x v="5"/>
      <x v="10"/>
      <x v="6"/>
    </i>
    <i t="blank" r="2">
      <x v="10"/>
    </i>
    <i>
      <x v="5"/>
    </i>
    <i r="1">
      <x v="10"/>
      <x v="19"/>
      <x v="12"/>
    </i>
    <i t="blank" r="2">
      <x v="19"/>
    </i>
    <i r="1">
      <x v="16"/>
      <x v="11"/>
      <x v="7"/>
    </i>
    <i t="blank" r="2">
      <x v="11"/>
    </i>
    <i r="2">
      <x v="12"/>
      <x v="7"/>
    </i>
    <i t="blank" r="2">
      <x v="12"/>
    </i>
    <i r="2">
      <x v="13"/>
      <x v="7"/>
    </i>
    <i t="blank" r="2">
      <x v="13"/>
    </i>
    <i r="1">
      <x v="17"/>
      <x v="23"/>
      <x v="14"/>
    </i>
    <i t="blank" r="2">
      <x v="23"/>
    </i>
    <i r="2">
      <x v="27"/>
      <x v="17"/>
    </i>
    <i t="blank" r="2">
      <x v="27"/>
    </i>
    <i>
      <x v="6"/>
    </i>
    <i r="1">
      <x v="7"/>
      <x/>
    </i>
    <i t="blank" r="2">
      <x/>
    </i>
    <i r="1">
      <x v="8"/>
      <x v="14"/>
      <x v="8"/>
    </i>
    <i t="blank" r="2">
      <x v="14"/>
    </i>
    <i r="1">
      <x v="9"/>
      <x v="15"/>
      <x v="9"/>
    </i>
    <i t="blank" r="2">
      <x v="15"/>
    </i>
    <i>
      <x v="7"/>
    </i>
    <i r="1">
      <x v="18"/>
      <x v="24"/>
      <x v="14"/>
    </i>
    <i t="blank" r="2">
      <x v="24"/>
    </i>
    <i>
      <x v="10"/>
    </i>
    <i r="1">
      <x v="14"/>
      <x v="1"/>
      <x/>
    </i>
    <i t="blank" r="2">
      <x v="1"/>
    </i>
    <i r="2">
      <x v="5"/>
      <x v="2"/>
    </i>
    <i t="blank" r="2">
      <x v="5"/>
    </i>
    <i r="2">
      <x v="6"/>
      <x v="3"/>
    </i>
    <i t="blank" r="2">
      <x v="6"/>
    </i>
    <i r="2">
      <x v="7"/>
      <x v="3"/>
    </i>
    <i t="blank" r="2">
      <x v="7"/>
    </i>
    <i r="2">
      <x v="21"/>
      <x v="13"/>
    </i>
    <i t="blank" r="2">
      <x v="21"/>
    </i>
    <i r="2">
      <x v="25"/>
      <x v="16"/>
    </i>
    <i t="blank" r="2">
      <x v="25"/>
    </i>
    <i>
      <x v="11"/>
    </i>
    <i r="1">
      <x v="13"/>
      <x/>
    </i>
    <i t="blank" r="2">
      <x/>
    </i>
    <i r="1">
      <x v="15"/>
      <x v="2"/>
      <x v="1"/>
    </i>
    <i t="blank" r="2">
      <x v="2"/>
    </i>
    <i r="2">
      <x v="3"/>
      <x v="1"/>
    </i>
    <i t="blank" r="2">
      <x v="3"/>
    </i>
    <i r="2">
      <x v="17"/>
      <x v="10"/>
    </i>
    <i t="blank" r="2">
      <x v="17"/>
    </i>
    <i>
      <x v="12"/>
    </i>
    <i r="1">
      <x v="12"/>
      <x/>
    </i>
    <i t="blank" r="2">
      <x/>
    </i>
    <i>
      <x v="13"/>
    </i>
    <i r="1">
      <x v="1"/>
      <x/>
    </i>
    <i t="blank" r="2">
      <x/>
    </i>
    <i t="grand">
      <x/>
    </i>
  </rowItems>
  <colItems count="1">
    <i/>
  </colItems>
  <pageFields count="4">
    <pageField fld="4" hier="-1"/>
    <pageField fld="6" hier="-1"/>
    <pageField fld="18" hier="-1"/>
    <pageField fld="16" hier="-1"/>
  </pageFields>
  <dataFields count="1">
    <dataField name="Total" fld="8" baseField="0" baseItem="88" numFmtId="4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voices" displayName="Invoices" ref="A1:AN35">
  <autoFilter ref="A1:AN35" xr:uid="{00000000-0009-0000-0100-000001000000}"/>
  <tableColumns count="40">
    <tableColumn id="1" xr3:uid="{00000000-0010-0000-0000-000001000000}" name="Client"/>
    <tableColumn id="2" xr3:uid="{00000000-0010-0000-0000-000002000000}" name="Client Group"/>
    <tableColumn id="3" xr3:uid="{00000000-0010-0000-0000-000003000000}" name="Job"/>
    <tableColumn id="4" xr3:uid="{00000000-0010-0000-0000-000004000000}" name="Invoice Number"/>
    <tableColumn id="5" xr3:uid="{00000000-0010-0000-0000-000005000000}" name="Xero Ledger Account"/>
    <tableColumn id="6" xr3:uid="{00000000-0010-0000-0000-000006000000}" name="Type"/>
    <tableColumn id="7" xr3:uid="{00000000-0010-0000-0000-000007000000}" name="Status"/>
    <tableColumn id="8" xr3:uid="{00000000-0010-0000-0000-000008000000}" name="Invoice Date"/>
    <tableColumn id="9" xr3:uid="{00000000-0010-0000-0000-000009000000}" name="Invoice Amount"/>
    <tableColumn id="10" xr3:uid="{00000000-0010-0000-0000-00000A000000}" name="Gross Amount"/>
    <tableColumn id="11" xr3:uid="{00000000-0010-0000-0000-00000B000000}" name="Paid"/>
    <tableColumn id="12" xr3:uid="{00000000-0010-0000-0000-00000C000000}" name="Due"/>
    <tableColumn id="13" xr3:uid="{00000000-0010-0000-0000-00000D000000}" name="Due Date"/>
    <tableColumn id="14" xr3:uid="{00000000-0010-0000-0000-00000E000000}" name="Paid Date"/>
    <tableColumn id="15" xr3:uid="{00000000-0010-0000-0000-00000F000000}" name="Send Status"/>
    <tableColumn id="16" xr3:uid="{00000000-0010-0000-0000-000010000000}" name="Created by"/>
    <tableColumn id="17" xr3:uid="{00000000-0010-0000-0000-000011000000}" name="Client Manager"/>
    <tableColumn id="18" xr3:uid="{00000000-0010-0000-0000-000012000000}" name="Job Manager"/>
    <tableColumn id="19" xr3:uid="{00000000-0010-0000-0000-000013000000}" name="Client Partner"/>
    <tableColumn id="20" xr3:uid="{00000000-0010-0000-0000-000014000000}" name="Job Partner"/>
    <tableColumn id="21" xr3:uid="{00000000-0010-0000-0000-000015000000}" name="Modified by"/>
    <tableColumn id="22" xr3:uid="{00000000-0010-0000-0000-000016000000}" name="Created on"/>
    <tableColumn id="23" xr3:uid="{00000000-0010-0000-0000-000017000000}" name="Last Comment"/>
    <tableColumn id="24" xr3:uid="{00000000-0010-0000-0000-000018000000}" name="Modified on"/>
    <tableColumn id="25" xr3:uid="{00000000-0010-0000-0000-000019000000}" name="Job Category"/>
    <tableColumn id="26" xr3:uid="{00000000-0010-0000-0000-00001A000000}" name="Job Number"/>
    <tableColumn id="27" xr3:uid="{00000000-0010-0000-0000-00001B000000}" name="Billing Entity"/>
    <tableColumn id="28" xr3:uid="{00000000-0010-0000-0000-00001C000000}" name="Engaging Partner Name"/>
    <tableColumn id="29" xr3:uid="{00000000-0010-0000-0000-00001D000000}" name="Engaging Partner Text"/>
    <tableColumn id="30" xr3:uid="{00000000-0010-0000-0000-00001E000000}" name="FYI Grouping"/>
    <tableColumn id="31" xr3:uid="{00000000-0010-0000-0000-00001F000000}" name="Invoice Email"/>
    <tableColumn id="32" xr3:uid="{00000000-0010-0000-0000-000020000000}" name="Year"/>
    <tableColumn id="33" xr3:uid="{00000000-0010-0000-0000-000021000000}" name="Division"/>
    <tableColumn id="34" xr3:uid="{00000000-0010-0000-0000-000022000000}" name="Office"/>
    <tableColumn id="35" xr3:uid="{00000000-0010-0000-0000-000023000000}" name="Invoice Partner"/>
    <tableColumn id="36" xr3:uid="{00000000-0010-0000-0000-000024000000}" name="Invoice Method"/>
    <tableColumn id="37" xr3:uid="{00000000-0010-0000-0000-000025000000}" name="DiscountSize"/>
    <tableColumn id="38" xr3:uid="{00000000-0010-0000-0000-000026000000}" name="FYI Job Link"/>
    <tableColumn id="39" xr3:uid="{00000000-0010-0000-0000-000027000000}" name="FYI Invoice Link"/>
    <tableColumn id="40" xr3:uid="{00000000-0010-0000-0000-000028000000}" name="Xero Invoice Link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go.fyi.app/search/6116450/19595187/7fd7be46-f9a2-44d6-adb3-aba36d3ee978" TargetMode="External"/><Relationship Id="rId21" Type="http://schemas.openxmlformats.org/officeDocument/2006/relationships/hyperlink" Target="https://go.fyi.app/search/20564363/228262280/c0567361-692e-4084-b744-a92b025bd580" TargetMode="External"/><Relationship Id="rId42" Type="http://schemas.openxmlformats.org/officeDocument/2006/relationships/hyperlink" Target="https://go.xero.com/app/invoicing/edit/e7c1a487-6446-4194-8e4e-b9863e0abe91" TargetMode="External"/><Relationship Id="rId47" Type="http://schemas.openxmlformats.org/officeDocument/2006/relationships/hyperlink" Target="https://go.fyi.app/documents/df28f612-6ae0-4ebb-a54a-7455bf95018e" TargetMode="External"/><Relationship Id="rId63" Type="http://schemas.openxmlformats.org/officeDocument/2006/relationships/hyperlink" Target="https://go.fyi.app/documents/8584eba3-6454-470e-8198-1d088af934b0" TargetMode="External"/><Relationship Id="rId68" Type="http://schemas.openxmlformats.org/officeDocument/2006/relationships/hyperlink" Target="https://go.fyi.app/documents/e2d2a7f0-fc21-40ef-aa1c-7a1fce24ba1e" TargetMode="External"/><Relationship Id="rId84" Type="http://schemas.openxmlformats.org/officeDocument/2006/relationships/hyperlink" Target="https://go.fyi.app/search/60023201/223452454/b84fb850-f029-4d27-9ecf-3f9a172e0126" TargetMode="External"/><Relationship Id="rId16" Type="http://schemas.openxmlformats.org/officeDocument/2006/relationships/hyperlink" Target="https://go.fyi.app/documents/e6fdfc34-2ae2-478c-b09a-8d6757458f84" TargetMode="External"/><Relationship Id="rId11" Type="http://schemas.openxmlformats.org/officeDocument/2006/relationships/hyperlink" Target="https://go.fyi.app/documents/d4367851-d42b-4b00-b63c-58a22ce8ff74" TargetMode="External"/><Relationship Id="rId32" Type="http://schemas.openxmlformats.org/officeDocument/2006/relationships/hyperlink" Target="https://go.fyi.app/search/40627752/123765571/880ca2fa-a245-48d8-a2ac-b6c8fa529262" TargetMode="External"/><Relationship Id="rId37" Type="http://schemas.openxmlformats.org/officeDocument/2006/relationships/hyperlink" Target="https://go.fyi.app/search/40627752/123765571/880ca2fa-a245-48d8-a2ac-b6c8fa529262" TargetMode="External"/><Relationship Id="rId53" Type="http://schemas.openxmlformats.org/officeDocument/2006/relationships/hyperlink" Target="https://go.xero.com/app/invoicing/edit/eda55e07-7a38-48f5-9fee-c9342ef3ee43" TargetMode="External"/><Relationship Id="rId58" Type="http://schemas.openxmlformats.org/officeDocument/2006/relationships/hyperlink" Target="https://go.fyi.app/documents/33217ffc-0814-4dca-ab96-56a363e4149b" TargetMode="External"/><Relationship Id="rId74" Type="http://schemas.openxmlformats.org/officeDocument/2006/relationships/hyperlink" Target="https://go.fyi.app/search/12012384/40890857/0c0c28b7-5724-4b88-910c-2e170f1e873f" TargetMode="External"/><Relationship Id="rId79" Type="http://schemas.openxmlformats.org/officeDocument/2006/relationships/hyperlink" Target="https://go.fyi.app/search/40627752/123765571/ecf84d65-b50a-412a-a3fb-a00c3a683044" TargetMode="External"/><Relationship Id="rId5" Type="http://schemas.openxmlformats.org/officeDocument/2006/relationships/hyperlink" Target="https://go.fyi.app/documents/a9b6f2ee-73f0-421b-820d-3abd4207e307" TargetMode="External"/><Relationship Id="rId19" Type="http://schemas.openxmlformats.org/officeDocument/2006/relationships/hyperlink" Target="https://go.fyi.app/documents/8ff2c5d8-d6c4-4d91-abcd-d182e4d65df4" TargetMode="External"/><Relationship Id="rId14" Type="http://schemas.openxmlformats.org/officeDocument/2006/relationships/hyperlink" Target="https://go.fyi.app/documents/cdf21eb1-b8da-4f26-8158-798f5fa96aeb" TargetMode="External"/><Relationship Id="rId22" Type="http://schemas.openxmlformats.org/officeDocument/2006/relationships/hyperlink" Target="https://go.fyi.app/documents/6dac41d4-802e-4171-a5b5-efe8190db4b9" TargetMode="External"/><Relationship Id="rId27" Type="http://schemas.openxmlformats.org/officeDocument/2006/relationships/hyperlink" Target="https://go.fyi.app/documents/7c331ffa-d964-4a16-9bf1-fb2cac0c0154" TargetMode="External"/><Relationship Id="rId30" Type="http://schemas.openxmlformats.org/officeDocument/2006/relationships/hyperlink" Target="https://go.fyi.app/documents/16bcc77b-7f8f-483b-a238-7adc0ca7d327" TargetMode="External"/><Relationship Id="rId35" Type="http://schemas.openxmlformats.org/officeDocument/2006/relationships/hyperlink" Target="https://go.fyi.app/search/15105152/52112830/a86d59a5-0b0a-4d10-9d06-a3847d45a895" TargetMode="External"/><Relationship Id="rId43" Type="http://schemas.openxmlformats.org/officeDocument/2006/relationships/hyperlink" Target="https://go.fyi.app/search/15105152/52112830/a1b0fc59-9ede-4512-b129-3707086f8493" TargetMode="External"/><Relationship Id="rId48" Type="http://schemas.openxmlformats.org/officeDocument/2006/relationships/hyperlink" Target="https://go.xero.com/app/invoicing/edit/b867f54b-d674-41b1-a0f9-dc3ace39b2a7" TargetMode="External"/><Relationship Id="rId56" Type="http://schemas.openxmlformats.org/officeDocument/2006/relationships/hyperlink" Target="https://go.xero.com/app/invoicing/view/8f8b944b-5b4f-478a-829f-3138a4e9bdf7" TargetMode="External"/><Relationship Id="rId64" Type="http://schemas.openxmlformats.org/officeDocument/2006/relationships/hyperlink" Target="https://go.xero.com/app/invoicing/edit/5e59875f-c65f-44b6-89df-44c0c2d5d7b0" TargetMode="External"/><Relationship Id="rId69" Type="http://schemas.openxmlformats.org/officeDocument/2006/relationships/hyperlink" Target="https://go.xero.com/app/invoicing/view/21fe0a5b-f433-413d-bd90-a524a062098b" TargetMode="External"/><Relationship Id="rId77" Type="http://schemas.openxmlformats.org/officeDocument/2006/relationships/hyperlink" Target="https://go.fyi.app/search/48792501/178535695/fbac81d4-48d2-45db-adce-0ae4edc8ebc9" TargetMode="External"/><Relationship Id="rId8" Type="http://schemas.openxmlformats.org/officeDocument/2006/relationships/hyperlink" Target="https://go.fyi.app/documents/0e7fbcb0-976b-411e-9666-eb69b442f999" TargetMode="External"/><Relationship Id="rId51" Type="http://schemas.openxmlformats.org/officeDocument/2006/relationships/hyperlink" Target="https://go.fyi.app/search/12012384/40890857/0c0c28b7-5724-4b88-910c-2e170f1e873f" TargetMode="External"/><Relationship Id="rId72" Type="http://schemas.openxmlformats.org/officeDocument/2006/relationships/hyperlink" Target="https://go.fyi.app/documents/7d4d61a9-2ebd-4a78-84aa-f9dd2b0e8386" TargetMode="External"/><Relationship Id="rId80" Type="http://schemas.openxmlformats.org/officeDocument/2006/relationships/hyperlink" Target="https://go.fyi.app/documents/48c1534d-cb7a-477b-8924-b28d3736e8e6" TargetMode="External"/><Relationship Id="rId85" Type="http://schemas.openxmlformats.org/officeDocument/2006/relationships/hyperlink" Target="https://go.fyi.app/documents/42de5748-afe9-4abf-9dec-9d9e10915450" TargetMode="External"/><Relationship Id="rId3" Type="http://schemas.openxmlformats.org/officeDocument/2006/relationships/hyperlink" Target="https://go.fyi.app/documents/0275fb62-50ff-455b-89e5-6c0c300608af" TargetMode="External"/><Relationship Id="rId12" Type="http://schemas.openxmlformats.org/officeDocument/2006/relationships/hyperlink" Target="https://go.fyi.app/documents/22d2a3ac-41d6-4217-817c-8f238b526274" TargetMode="External"/><Relationship Id="rId17" Type="http://schemas.openxmlformats.org/officeDocument/2006/relationships/hyperlink" Target="https://go.xero.com/app/invoicing/view/0b577cee-23c0-4b7c-8031-4759a5f2ff9d" TargetMode="External"/><Relationship Id="rId25" Type="http://schemas.openxmlformats.org/officeDocument/2006/relationships/hyperlink" Target="https://go.xero.com/app/invoicing/edit/f38d5b2c-7816-4bda-82c7-4702a7a84ca4" TargetMode="External"/><Relationship Id="rId33" Type="http://schemas.openxmlformats.org/officeDocument/2006/relationships/hyperlink" Target="https://go.fyi.app/documents/6a0406af-d694-4229-9f58-d0fbbe5fe1c0" TargetMode="External"/><Relationship Id="rId38" Type="http://schemas.openxmlformats.org/officeDocument/2006/relationships/hyperlink" Target="https://go.fyi.app/documents/203865ad-16f5-429e-aa6d-bd8361ae1016" TargetMode="External"/><Relationship Id="rId46" Type="http://schemas.openxmlformats.org/officeDocument/2006/relationships/hyperlink" Target="https://go.fyi.app/search/12012384/40890857/0c0c28b7-5724-4b88-910c-2e170f1e873f" TargetMode="External"/><Relationship Id="rId59" Type="http://schemas.openxmlformats.org/officeDocument/2006/relationships/hyperlink" Target="https://go.xero.com/app/invoicing/edit/be47bd0a-f0f7-44a4-9803-d10cf05e2e0e" TargetMode="External"/><Relationship Id="rId67" Type="http://schemas.openxmlformats.org/officeDocument/2006/relationships/hyperlink" Target="https://go.xero.com/app/invoicing/view/2ade3604-8a28-4214-8ffb-5e5e63f333ae" TargetMode="External"/><Relationship Id="rId20" Type="http://schemas.openxmlformats.org/officeDocument/2006/relationships/hyperlink" Target="https://go.xero.com/app/invoicing/edit/73979e05-f8ba-44b9-8c55-15b7830f4288" TargetMode="External"/><Relationship Id="rId41" Type="http://schemas.openxmlformats.org/officeDocument/2006/relationships/hyperlink" Target="https://go.fyi.app/documents/32afdb4b-27e2-4dd1-8914-e7863dd5272d" TargetMode="External"/><Relationship Id="rId54" Type="http://schemas.openxmlformats.org/officeDocument/2006/relationships/hyperlink" Target="https://go.fyi.app/search/40627752/123765571/71bafba3-f453-4822-b9c5-25a5b5d1f3c5" TargetMode="External"/><Relationship Id="rId62" Type="http://schemas.openxmlformats.org/officeDocument/2006/relationships/hyperlink" Target="https://go.fyi.app/search/12012384/40890857/0c0c28b7-5724-4b88-910c-2e170f1e873f" TargetMode="External"/><Relationship Id="rId70" Type="http://schemas.openxmlformats.org/officeDocument/2006/relationships/hyperlink" Target="https://go.fyi.app/search/48792501/178517108/333e2b09-5986-4f70-a790-7422a3305c09" TargetMode="External"/><Relationship Id="rId75" Type="http://schemas.openxmlformats.org/officeDocument/2006/relationships/hyperlink" Target="https://go.fyi.app/documents/421da0c7-adf8-451c-be74-eab602a1d585" TargetMode="External"/><Relationship Id="rId83" Type="http://schemas.openxmlformats.org/officeDocument/2006/relationships/hyperlink" Target="https://go.fyi.app/documents/5fae6f4e-d50f-4d66-80d0-c0040a133f17" TargetMode="External"/><Relationship Id="rId1" Type="http://schemas.openxmlformats.org/officeDocument/2006/relationships/hyperlink" Target="https://go.fyi.app/documents/cde835f8-8974-4ac4-91c5-0e7619cc86a6" TargetMode="External"/><Relationship Id="rId6" Type="http://schemas.openxmlformats.org/officeDocument/2006/relationships/hyperlink" Target="https://go.xero.com/app/invoicing/edit/82bc3adb-1f5f-48c5-8499-f6c74d88448d" TargetMode="External"/><Relationship Id="rId15" Type="http://schemas.openxmlformats.org/officeDocument/2006/relationships/hyperlink" Target="https://go.xero.com/app/invoicing/view/4e8fe427-dc17-4095-94ee-ce950b95e9b6" TargetMode="External"/><Relationship Id="rId23" Type="http://schemas.openxmlformats.org/officeDocument/2006/relationships/hyperlink" Target="https://go.fyi.app/search/6116450/19595187/af48d95c-629e-43c0-947b-fcdcbd31a075" TargetMode="External"/><Relationship Id="rId28" Type="http://schemas.openxmlformats.org/officeDocument/2006/relationships/hyperlink" Target="https://go.xero.com/app/invoicing/view/705d0c1c-7c86-4514-b11a-11dab5d50319" TargetMode="External"/><Relationship Id="rId36" Type="http://schemas.openxmlformats.org/officeDocument/2006/relationships/hyperlink" Target="https://go.fyi.app/documents/a1c8ab63-d2e6-4ad2-871d-66ea56f04f75" TargetMode="External"/><Relationship Id="rId49" Type="http://schemas.openxmlformats.org/officeDocument/2006/relationships/hyperlink" Target="https://go.fyi.app/documents/b4bb7fba-1e97-4a5c-ab80-84110d264fb8" TargetMode="External"/><Relationship Id="rId57" Type="http://schemas.openxmlformats.org/officeDocument/2006/relationships/hyperlink" Target="https://go.fyi.app/search/12012384/40890857/0c0c28b7-5724-4b88-910c-2e170f1e873f" TargetMode="External"/><Relationship Id="rId10" Type="http://schemas.openxmlformats.org/officeDocument/2006/relationships/hyperlink" Target="https://go.fyi.app/search/20564363/228562762/ec2b4647-8371-4431-bf6e-37ca1da3b10a" TargetMode="External"/><Relationship Id="rId31" Type="http://schemas.openxmlformats.org/officeDocument/2006/relationships/hyperlink" Target="https://go.xero.com/app/invoicing/view/152c9db0-a50f-4f3f-a84d-38c05f755e0e" TargetMode="External"/><Relationship Id="rId44" Type="http://schemas.openxmlformats.org/officeDocument/2006/relationships/hyperlink" Target="https://go.fyi.app/documents/ebbb70dc-6484-497f-ac09-45810c836ccb" TargetMode="External"/><Relationship Id="rId52" Type="http://schemas.openxmlformats.org/officeDocument/2006/relationships/hyperlink" Target="https://go.fyi.app/documents/fe86e276-8835-4919-a76a-7684c57f41de" TargetMode="External"/><Relationship Id="rId60" Type="http://schemas.openxmlformats.org/officeDocument/2006/relationships/hyperlink" Target="https://go.fyi.app/documents/f363b6bf-53da-410f-97df-e01dee9d3691" TargetMode="External"/><Relationship Id="rId65" Type="http://schemas.openxmlformats.org/officeDocument/2006/relationships/hyperlink" Target="https://go.fyi.app/search/40627752/123765571/ecf84d65-b50a-412a-a3fb-a00c3a683044" TargetMode="External"/><Relationship Id="rId73" Type="http://schemas.openxmlformats.org/officeDocument/2006/relationships/hyperlink" Target="https://go.xero.com/app/invoicing/edit/2c9ff421-8b4b-42e1-8a14-2e8f6a9a8b5f" TargetMode="External"/><Relationship Id="rId78" Type="http://schemas.openxmlformats.org/officeDocument/2006/relationships/hyperlink" Target="https://go.fyi.app/documents/ef1300bb-e0a0-4adc-b20a-5d9e4965cf91" TargetMode="External"/><Relationship Id="rId81" Type="http://schemas.openxmlformats.org/officeDocument/2006/relationships/hyperlink" Target="https://go.xero.com/app/invoicing/view/543ccc80-0d20-45d1-8ff1-9505ce99c62a" TargetMode="External"/><Relationship Id="rId86" Type="http://schemas.openxmlformats.org/officeDocument/2006/relationships/table" Target="../tables/table1.xml"/><Relationship Id="rId4" Type="http://schemas.openxmlformats.org/officeDocument/2006/relationships/hyperlink" Target="https://go.xero.com/app/invoicing/edit/3c344edf-40d0-44b1-b25f-7a428669132f" TargetMode="External"/><Relationship Id="rId9" Type="http://schemas.openxmlformats.org/officeDocument/2006/relationships/hyperlink" Target="https://go.xero.com/app/invoicing/edit/517185b7-51a0-4ef0-b2c7-a11670f7b432" TargetMode="External"/><Relationship Id="rId13" Type="http://schemas.openxmlformats.org/officeDocument/2006/relationships/hyperlink" Target="https://go.xero.com/app/invoicing/edit/77099951-b085-4214-b40d-6cd0f206b8a7" TargetMode="External"/><Relationship Id="rId18" Type="http://schemas.openxmlformats.org/officeDocument/2006/relationships/hyperlink" Target="https://go.fyi.app/search/12012384/40890857/0c0c28b7-5724-4b88-910c-2e170f1e873f" TargetMode="External"/><Relationship Id="rId39" Type="http://schemas.openxmlformats.org/officeDocument/2006/relationships/hyperlink" Target="https://go.xero.com/app/invoicing/view/09aa527b-6276-4a2e-b7c6-0be1e75c265f" TargetMode="External"/><Relationship Id="rId34" Type="http://schemas.openxmlformats.org/officeDocument/2006/relationships/hyperlink" Target="https://go.xero.com/app/invoicing/view/e9ae418a-4e30-47c6-bab6-baf6a7b3f08e" TargetMode="External"/><Relationship Id="rId50" Type="http://schemas.openxmlformats.org/officeDocument/2006/relationships/hyperlink" Target="https://go.xero.com/AccountsReceivable/EditCreditNote.aspx?creditNoteID=88da6966-de3a-4ed0-aefc-e8325a6f6ea1" TargetMode="External"/><Relationship Id="rId55" Type="http://schemas.openxmlformats.org/officeDocument/2006/relationships/hyperlink" Target="https://go.fyi.app/documents/fa55f428-6902-4fc5-8f63-679d5a561cf8" TargetMode="External"/><Relationship Id="rId76" Type="http://schemas.openxmlformats.org/officeDocument/2006/relationships/hyperlink" Target="https://go.xero.com/app/invoicing/edit/559e44c9-2c56-4a54-9766-cd8657fd281e" TargetMode="External"/><Relationship Id="rId7" Type="http://schemas.openxmlformats.org/officeDocument/2006/relationships/hyperlink" Target="https://go.fyi.app/search/12012384/40890857/385c1ec2-23f4-491f-a99e-40b40665d50f" TargetMode="External"/><Relationship Id="rId71" Type="http://schemas.openxmlformats.org/officeDocument/2006/relationships/hyperlink" Target="https://go.fyi.app/documents/5ea2c40f-fa09-4c06-91b8-63d3c289cc97" TargetMode="External"/><Relationship Id="rId2" Type="http://schemas.openxmlformats.org/officeDocument/2006/relationships/hyperlink" Target="https://go.xero.com/app/invoicing/edit/2e0beb65-f4bc-4249-ba69-22f7b33f1124" TargetMode="External"/><Relationship Id="rId29" Type="http://schemas.openxmlformats.org/officeDocument/2006/relationships/hyperlink" Target="https://go.fyi.app/search/40627752/123765571/880ca2fa-a245-48d8-a2ac-b6c8fa529262" TargetMode="External"/><Relationship Id="rId24" Type="http://schemas.openxmlformats.org/officeDocument/2006/relationships/hyperlink" Target="https://go.fyi.app/documents/8925fb0f-111c-4665-9e72-bb2796070299" TargetMode="External"/><Relationship Id="rId40" Type="http://schemas.openxmlformats.org/officeDocument/2006/relationships/hyperlink" Target="https://go.fyi.app/search/15105152/52112830/467d62ee-85ea-4fb3-ae64-12b02a55ee3b" TargetMode="External"/><Relationship Id="rId45" Type="http://schemas.openxmlformats.org/officeDocument/2006/relationships/hyperlink" Target="https://go.xero.com/app/invoicing/view/6ab29763-eede-4952-8929-a7a1d737702a" TargetMode="External"/><Relationship Id="rId66" Type="http://schemas.openxmlformats.org/officeDocument/2006/relationships/hyperlink" Target="https://go.fyi.app/documents/65e359cd-52da-4645-8fd2-58f5d365fd7d" TargetMode="External"/><Relationship Id="rId61" Type="http://schemas.openxmlformats.org/officeDocument/2006/relationships/hyperlink" Target="https://go.xero.com/app/invoicing/view/3d2c8886-19a5-43f5-90c9-018cfdeda769" TargetMode="External"/><Relationship Id="rId82" Type="http://schemas.openxmlformats.org/officeDocument/2006/relationships/hyperlink" Target="https://go.fyi.app/search/60023201/223452454/b84fb850-f029-4d27-9ecf-3f9a172e0126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support.fyidocs.com/hc/en-us/articles/22694517884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AE3F3"/>
    <pageSetUpPr fitToPage="1"/>
  </sheetPr>
  <dimension ref="A1:G85"/>
  <sheetViews>
    <sheetView showGridLines="0" tabSelected="1" topLeftCell="A59" workbookViewId="0">
      <selection activeCell="B87" sqref="B87"/>
    </sheetView>
  </sheetViews>
  <sheetFormatPr defaultColWidth="10.109375" defaultRowHeight="12.75" customHeight="1" x14ac:dyDescent="0.3"/>
  <cols>
    <col min="1" max="1" width="20.6640625" style="1" customWidth="1"/>
    <col min="2" max="2" width="35.109375" style="1" bestFit="1" customWidth="1"/>
    <col min="3" max="6" width="13.33203125" style="1" customWidth="1"/>
    <col min="7" max="7" width="10" style="1" customWidth="1"/>
    <col min="8" max="8" width="10.109375" style="1" customWidth="1"/>
    <col min="9" max="16384" width="10.109375" style="1"/>
  </cols>
  <sheetData>
    <row r="1" spans="1:7" ht="15" customHeight="1" x14ac:dyDescent="0.3">
      <c r="A1" s="2" t="str">
        <f>fyi_ReportName</f>
        <v>Invoices Report October 2025</v>
      </c>
      <c r="B1" s="3"/>
      <c r="D1" s="3"/>
      <c r="E1" s="4"/>
      <c r="F1" s="4"/>
      <c r="G1" s="4"/>
    </row>
    <row r="2" spans="1:7" ht="15" customHeight="1" x14ac:dyDescent="0.3">
      <c r="A2" s="5" t="str">
        <f>fyi_PracticeName</f>
        <v>The Growth Partners</v>
      </c>
      <c r="B2" s="3"/>
      <c r="D2" s="3"/>
      <c r="E2" s="4"/>
      <c r="F2" s="4"/>
      <c r="G2" s="4"/>
    </row>
    <row r="3" spans="1:7" ht="15" customHeight="1" x14ac:dyDescent="0.3">
      <c r="A3" s="6" t="str">
        <f>"As at " &amp; TEXT(fyi_CreatedDate,"dd mmm yyy")</f>
        <v>As at 13 Nov 2025</v>
      </c>
      <c r="B3" s="6"/>
      <c r="D3" s="3"/>
      <c r="E3" s="4"/>
      <c r="F3" s="4"/>
      <c r="G3" s="4"/>
    </row>
    <row r="4" spans="1:7" ht="15" customHeight="1" x14ac:dyDescent="0.3">
      <c r="A4"/>
      <c r="B4"/>
      <c r="D4" s="3"/>
      <c r="E4" s="4"/>
      <c r="F4" s="4"/>
      <c r="G4" s="4"/>
    </row>
    <row r="5" spans="1:7" ht="15" customHeight="1" x14ac:dyDescent="0.3">
      <c r="A5" s="21" t="s">
        <v>0</v>
      </c>
      <c r="B5" t="s">
        <v>1</v>
      </c>
      <c r="C5"/>
      <c r="D5"/>
      <c r="E5"/>
      <c r="F5"/>
      <c r="G5"/>
    </row>
    <row r="6" spans="1:7" ht="15" customHeight="1" x14ac:dyDescent="0.3">
      <c r="A6" s="21" t="s">
        <v>2</v>
      </c>
      <c r="B6" t="s">
        <v>1</v>
      </c>
      <c r="C6"/>
      <c r="D6"/>
      <c r="E6"/>
      <c r="F6"/>
      <c r="G6"/>
    </row>
    <row r="7" spans="1:7" ht="15" customHeight="1" x14ac:dyDescent="0.3">
      <c r="A7" s="21" t="s">
        <v>3</v>
      </c>
      <c r="B7" t="s">
        <v>1</v>
      </c>
      <c r="C7"/>
      <c r="D7"/>
      <c r="E7"/>
      <c r="F7"/>
      <c r="G7"/>
    </row>
    <row r="8" spans="1:7" ht="15" customHeight="1" x14ac:dyDescent="0.3">
      <c r="A8" s="21" t="s">
        <v>4</v>
      </c>
      <c r="B8" t="s">
        <v>1</v>
      </c>
      <c r="C8"/>
      <c r="D8"/>
      <c r="E8"/>
      <c r="F8"/>
      <c r="G8"/>
    </row>
    <row r="9" spans="1:7" ht="15" customHeight="1" x14ac:dyDescent="0.3">
      <c r="A9"/>
      <c r="B9"/>
      <c r="C9"/>
      <c r="D9"/>
      <c r="E9"/>
      <c r="F9"/>
      <c r="G9"/>
    </row>
    <row r="10" spans="1:7" ht="15" customHeight="1" x14ac:dyDescent="0.3">
      <c r="A10" s="21" t="s">
        <v>5</v>
      </c>
      <c r="B10" s="21" t="s">
        <v>6</v>
      </c>
      <c r="C10" s="21" t="s">
        <v>7</v>
      </c>
      <c r="D10" s="21" t="s">
        <v>8</v>
      </c>
      <c r="E10" t="s">
        <v>9</v>
      </c>
      <c r="F10"/>
      <c r="G10"/>
    </row>
    <row r="11" spans="1:7" ht="15" customHeight="1" x14ac:dyDescent="0.3">
      <c r="A11" t="s">
        <v>62</v>
      </c>
      <c r="B11"/>
      <c r="C11"/>
      <c r="D11"/>
      <c r="E11" s="7">
        <v>13653</v>
      </c>
      <c r="F11"/>
      <c r="G11"/>
    </row>
    <row r="12" spans="1:7" ht="15" customHeight="1" x14ac:dyDescent="0.3">
      <c r="A12"/>
      <c r="B12" t="s">
        <v>64</v>
      </c>
      <c r="C12" t="s">
        <v>65</v>
      </c>
      <c r="D12" s="22">
        <v>45953</v>
      </c>
      <c r="E12" s="7">
        <v>1000</v>
      </c>
      <c r="F12"/>
      <c r="G12"/>
    </row>
    <row r="13" spans="1:7" ht="15" customHeight="1" x14ac:dyDescent="0.3">
      <c r="A13"/>
      <c r="B13"/>
      <c r="C13"/>
      <c r="D13"/>
      <c r="E13" s="7"/>
      <c r="F13"/>
      <c r="G13"/>
    </row>
    <row r="14" spans="1:7" ht="15" customHeight="1" x14ac:dyDescent="0.3">
      <c r="A14"/>
      <c r="B14" t="s">
        <v>95</v>
      </c>
      <c r="C14" t="s">
        <v>96</v>
      </c>
      <c r="D14" s="22">
        <v>45951</v>
      </c>
      <c r="E14" s="7">
        <v>2464</v>
      </c>
      <c r="F14"/>
      <c r="G14"/>
    </row>
    <row r="15" spans="1:7" ht="15" customHeight="1" x14ac:dyDescent="0.3">
      <c r="A15"/>
      <c r="B15"/>
      <c r="C15"/>
      <c r="D15"/>
      <c r="E15" s="7"/>
      <c r="F15"/>
      <c r="G15"/>
    </row>
    <row r="16" spans="1:7" ht="12.75" customHeight="1" x14ac:dyDescent="0.3">
      <c r="A16"/>
      <c r="B16"/>
      <c r="C16" t="s">
        <v>158</v>
      </c>
      <c r="D16" s="22">
        <v>45939</v>
      </c>
      <c r="E16" s="7">
        <v>3325</v>
      </c>
    </row>
    <row r="17" spans="1:5" ht="12.75" customHeight="1" x14ac:dyDescent="0.3">
      <c r="A17"/>
      <c r="B17"/>
      <c r="C17"/>
      <c r="D17"/>
      <c r="E17" s="7"/>
    </row>
    <row r="18" spans="1:5" ht="12.75" customHeight="1" x14ac:dyDescent="0.3">
      <c r="A18"/>
      <c r="B18"/>
      <c r="C18" t="s">
        <v>165</v>
      </c>
      <c r="D18" s="22">
        <v>45938</v>
      </c>
      <c r="E18" s="7">
        <v>2240</v>
      </c>
    </row>
    <row r="19" spans="1:5" ht="12.75" customHeight="1" x14ac:dyDescent="0.3">
      <c r="A19"/>
      <c r="B19"/>
      <c r="C19"/>
      <c r="D19"/>
      <c r="E19" s="7"/>
    </row>
    <row r="20" spans="1:5" ht="12.75" customHeight="1" x14ac:dyDescent="0.3">
      <c r="A20"/>
      <c r="B20"/>
      <c r="C20" t="s">
        <v>174</v>
      </c>
      <c r="D20" s="22">
        <v>45937</v>
      </c>
      <c r="E20" s="7">
        <v>1760</v>
      </c>
    </row>
    <row r="21" spans="1:5" ht="12.75" customHeight="1" x14ac:dyDescent="0.3">
      <c r="A21"/>
      <c r="B21"/>
      <c r="C21"/>
      <c r="D21"/>
      <c r="E21" s="7"/>
    </row>
    <row r="22" spans="1:5" ht="12.75" customHeight="1" x14ac:dyDescent="0.3">
      <c r="A22"/>
      <c r="B22"/>
      <c r="C22" t="s">
        <v>180</v>
      </c>
      <c r="D22" s="22">
        <v>45936</v>
      </c>
      <c r="E22" s="7">
        <v>160</v>
      </c>
    </row>
    <row r="23" spans="1:5" ht="12.75" customHeight="1" x14ac:dyDescent="0.3">
      <c r="A23"/>
      <c r="B23"/>
      <c r="C23"/>
      <c r="D23"/>
      <c r="E23" s="7"/>
    </row>
    <row r="24" spans="1:5" ht="12.75" customHeight="1" x14ac:dyDescent="0.3">
      <c r="A24"/>
      <c r="B24"/>
      <c r="C24" t="s">
        <v>200</v>
      </c>
      <c r="D24" s="22">
        <v>45932</v>
      </c>
      <c r="E24" s="7">
        <v>2704</v>
      </c>
    </row>
    <row r="25" spans="1:5" ht="12.75" customHeight="1" x14ac:dyDescent="0.3">
      <c r="A25"/>
      <c r="B25"/>
      <c r="C25"/>
      <c r="D25"/>
      <c r="E25" s="7"/>
    </row>
    <row r="26" spans="1:5" ht="12.75" customHeight="1" x14ac:dyDescent="0.3">
      <c r="A26" t="s">
        <v>73</v>
      </c>
      <c r="B26"/>
      <c r="C26"/>
      <c r="D26"/>
      <c r="E26" s="7">
        <v>650</v>
      </c>
    </row>
    <row r="27" spans="1:5" ht="12.75" customHeight="1" x14ac:dyDescent="0.3">
      <c r="A27"/>
      <c r="B27" t="s">
        <v>75</v>
      </c>
      <c r="C27" t="s">
        <v>10</v>
      </c>
      <c r="D27"/>
      <c r="E27" s="7">
        <v>650</v>
      </c>
    </row>
    <row r="28" spans="1:5" ht="12.75" customHeight="1" x14ac:dyDescent="0.3">
      <c r="A28"/>
      <c r="B28"/>
      <c r="C28"/>
      <c r="D28"/>
      <c r="E28" s="7"/>
    </row>
    <row r="29" spans="1:5" ht="12.75" customHeight="1" x14ac:dyDescent="0.3">
      <c r="A29" t="s">
        <v>104</v>
      </c>
      <c r="B29"/>
      <c r="C29"/>
      <c r="D29"/>
      <c r="E29" s="7">
        <v>14000</v>
      </c>
    </row>
    <row r="30" spans="1:5" ht="12.75" customHeight="1" x14ac:dyDescent="0.3">
      <c r="A30"/>
      <c r="B30" t="s">
        <v>106</v>
      </c>
      <c r="C30" t="s">
        <v>107</v>
      </c>
      <c r="D30" s="22">
        <v>45950</v>
      </c>
      <c r="E30" s="7">
        <v>4000</v>
      </c>
    </row>
    <row r="31" spans="1:5" ht="12.75" customHeight="1" x14ac:dyDescent="0.3">
      <c r="A31"/>
      <c r="B31"/>
      <c r="C31"/>
      <c r="D31"/>
      <c r="E31" s="7"/>
    </row>
    <row r="32" spans="1:5" ht="12.75" customHeight="1" x14ac:dyDescent="0.3">
      <c r="A32"/>
      <c r="B32" t="s">
        <v>113</v>
      </c>
      <c r="C32" t="s">
        <v>114</v>
      </c>
      <c r="D32" s="22">
        <v>45947</v>
      </c>
      <c r="E32" s="7">
        <v>10000</v>
      </c>
    </row>
    <row r="33" spans="1:5" ht="12.75" customHeight="1" x14ac:dyDescent="0.3">
      <c r="A33"/>
      <c r="B33"/>
      <c r="C33"/>
      <c r="D33"/>
      <c r="E33" s="7"/>
    </row>
    <row r="34" spans="1:5" ht="12.75" customHeight="1" x14ac:dyDescent="0.3">
      <c r="A34" t="s">
        <v>120</v>
      </c>
      <c r="B34"/>
      <c r="C34"/>
      <c r="D34"/>
      <c r="E34" s="7">
        <v>5300</v>
      </c>
    </row>
    <row r="35" spans="1:5" ht="12.75" customHeight="1" x14ac:dyDescent="0.3">
      <c r="A35"/>
      <c r="B35" t="s">
        <v>168</v>
      </c>
      <c r="C35" t="s">
        <v>169</v>
      </c>
      <c r="D35" s="22">
        <v>45937</v>
      </c>
      <c r="E35" s="7">
        <v>400</v>
      </c>
    </row>
    <row r="36" spans="1:5" ht="12.75" customHeight="1" x14ac:dyDescent="0.3">
      <c r="A36"/>
      <c r="B36"/>
      <c r="C36"/>
      <c r="D36"/>
      <c r="E36" s="7"/>
    </row>
    <row r="37" spans="1:5" ht="12.75" customHeight="1" x14ac:dyDescent="0.3">
      <c r="A37"/>
      <c r="B37" t="s">
        <v>238</v>
      </c>
      <c r="C37" t="s">
        <v>122</v>
      </c>
      <c r="D37" s="22">
        <v>45945</v>
      </c>
      <c r="E37" s="7">
        <v>1000</v>
      </c>
    </row>
    <row r="38" spans="1:5" ht="12.75" customHeight="1" x14ac:dyDescent="0.3">
      <c r="A38"/>
      <c r="B38"/>
      <c r="C38"/>
      <c r="D38"/>
      <c r="E38" s="7"/>
    </row>
    <row r="39" spans="1:5" ht="12.75" customHeight="1" x14ac:dyDescent="0.3">
      <c r="A39"/>
      <c r="B39"/>
      <c r="C39" t="s">
        <v>130</v>
      </c>
      <c r="D39" s="22">
        <v>45945</v>
      </c>
      <c r="E39" s="7">
        <v>200</v>
      </c>
    </row>
    <row r="40" spans="1:5" ht="12.75" customHeight="1" x14ac:dyDescent="0.3">
      <c r="A40"/>
      <c r="B40"/>
      <c r="C40"/>
      <c r="D40"/>
      <c r="E40" s="7"/>
    </row>
    <row r="41" spans="1:5" ht="12.75" customHeight="1" x14ac:dyDescent="0.3">
      <c r="A41"/>
      <c r="B41"/>
      <c r="C41" t="s">
        <v>141</v>
      </c>
      <c r="D41" s="22">
        <v>45945</v>
      </c>
      <c r="E41" s="7">
        <v>2500</v>
      </c>
    </row>
    <row r="42" spans="1:5" ht="12.75" customHeight="1" x14ac:dyDescent="0.3">
      <c r="A42"/>
      <c r="B42"/>
      <c r="C42"/>
      <c r="D42"/>
      <c r="E42" s="7"/>
    </row>
    <row r="43" spans="1:5" ht="12.75" customHeight="1" x14ac:dyDescent="0.3">
      <c r="A43"/>
      <c r="B43" t="s">
        <v>237</v>
      </c>
      <c r="C43" t="s">
        <v>183</v>
      </c>
      <c r="D43" s="22">
        <v>45935</v>
      </c>
      <c r="E43" s="7">
        <v>1000</v>
      </c>
    </row>
    <row r="44" spans="1:5" ht="12.75" customHeight="1" x14ac:dyDescent="0.3">
      <c r="A44"/>
      <c r="B44"/>
      <c r="C44"/>
      <c r="D44"/>
      <c r="E44" s="7"/>
    </row>
    <row r="45" spans="1:5" ht="12.75" customHeight="1" x14ac:dyDescent="0.3">
      <c r="A45"/>
      <c r="B45"/>
      <c r="C45" t="s">
        <v>207</v>
      </c>
      <c r="D45" s="22">
        <v>45931</v>
      </c>
      <c r="E45" s="7">
        <v>200</v>
      </c>
    </row>
    <row r="46" spans="1:5" ht="12.75" customHeight="1" x14ac:dyDescent="0.3">
      <c r="A46"/>
      <c r="B46"/>
      <c r="C46"/>
      <c r="D46"/>
      <c r="E46" s="7"/>
    </row>
    <row r="47" spans="1:5" ht="12.75" customHeight="1" x14ac:dyDescent="0.3">
      <c r="A47" t="s">
        <v>133</v>
      </c>
      <c r="B47"/>
      <c r="C47"/>
      <c r="D47"/>
      <c r="E47" s="7">
        <v>4750</v>
      </c>
    </row>
    <row r="48" spans="1:5" ht="12.75" customHeight="1" x14ac:dyDescent="0.3">
      <c r="A48"/>
      <c r="B48" t="s">
        <v>135</v>
      </c>
      <c r="C48" t="s">
        <v>10</v>
      </c>
      <c r="D48"/>
      <c r="E48" s="7">
        <v>0</v>
      </c>
    </row>
    <row r="49" spans="1:5" ht="12.75" customHeight="1" x14ac:dyDescent="0.3">
      <c r="A49"/>
      <c r="B49"/>
      <c r="C49"/>
      <c r="D49"/>
      <c r="E49" s="7"/>
    </row>
    <row r="50" spans="1:5" ht="12.75" customHeight="1" x14ac:dyDescent="0.3">
      <c r="A50"/>
      <c r="B50" t="s">
        <v>144</v>
      </c>
      <c r="C50" t="s">
        <v>145</v>
      </c>
      <c r="D50" s="22">
        <v>45943</v>
      </c>
      <c r="E50" s="7">
        <v>4000</v>
      </c>
    </row>
    <row r="51" spans="1:5" ht="12.75" customHeight="1" x14ac:dyDescent="0.3">
      <c r="A51"/>
      <c r="B51"/>
      <c r="C51"/>
      <c r="D51"/>
      <c r="E51" s="7"/>
    </row>
    <row r="52" spans="1:5" ht="12.75" customHeight="1" x14ac:dyDescent="0.3">
      <c r="A52"/>
      <c r="B52" t="s">
        <v>151</v>
      </c>
      <c r="C52" t="s">
        <v>152</v>
      </c>
      <c r="D52" s="22">
        <v>45940</v>
      </c>
      <c r="E52" s="7">
        <v>750</v>
      </c>
    </row>
    <row r="53" spans="1:5" ht="12.75" customHeight="1" x14ac:dyDescent="0.3">
      <c r="A53"/>
      <c r="B53"/>
      <c r="C53"/>
      <c r="D53"/>
      <c r="E53" s="7"/>
    </row>
    <row r="54" spans="1:5" ht="12.75" customHeight="1" x14ac:dyDescent="0.3">
      <c r="A54" t="s">
        <v>188</v>
      </c>
      <c r="B54"/>
      <c r="C54"/>
      <c r="D54"/>
      <c r="E54" s="7">
        <v>100</v>
      </c>
    </row>
    <row r="55" spans="1:5" ht="12.75" customHeight="1" x14ac:dyDescent="0.3">
      <c r="A55"/>
      <c r="B55" t="s">
        <v>236</v>
      </c>
      <c r="C55" t="s">
        <v>189</v>
      </c>
      <c r="D55" s="22">
        <v>45935</v>
      </c>
      <c r="E55" s="7">
        <v>100</v>
      </c>
    </row>
    <row r="56" spans="1:5" ht="12.75" customHeight="1" x14ac:dyDescent="0.3">
      <c r="A56"/>
      <c r="B56"/>
      <c r="C56"/>
      <c r="D56"/>
      <c r="E56" s="7"/>
    </row>
    <row r="57" spans="1:5" ht="12.75" customHeight="1" x14ac:dyDescent="0.3">
      <c r="A57" t="s">
        <v>231</v>
      </c>
      <c r="B57"/>
      <c r="C57"/>
      <c r="D57"/>
      <c r="E57" s="7">
        <v>2325</v>
      </c>
    </row>
    <row r="58" spans="1:5" ht="12.75" customHeight="1" x14ac:dyDescent="0.3">
      <c r="A58"/>
      <c r="B58" t="s">
        <v>233</v>
      </c>
      <c r="C58" t="s">
        <v>44</v>
      </c>
      <c r="D58" s="22">
        <v>45961</v>
      </c>
      <c r="E58" s="7">
        <v>225</v>
      </c>
    </row>
    <row r="59" spans="1:5" ht="12.75" customHeight="1" x14ac:dyDescent="0.3">
      <c r="A59"/>
      <c r="B59"/>
      <c r="C59"/>
      <c r="D59"/>
      <c r="E59" s="7"/>
    </row>
    <row r="60" spans="1:5" ht="12.75" customHeight="1" x14ac:dyDescent="0.3">
      <c r="A60"/>
      <c r="B60"/>
      <c r="C60" t="s">
        <v>85</v>
      </c>
      <c r="D60" s="22">
        <v>45953</v>
      </c>
      <c r="E60" s="7">
        <v>200</v>
      </c>
    </row>
    <row r="61" spans="1:5" ht="12.75" customHeight="1" x14ac:dyDescent="0.3">
      <c r="A61"/>
      <c r="B61"/>
      <c r="C61"/>
      <c r="D61"/>
      <c r="E61" s="7"/>
    </row>
    <row r="62" spans="1:5" ht="12.75" customHeight="1" x14ac:dyDescent="0.3">
      <c r="A62"/>
      <c r="B62"/>
      <c r="C62" t="s">
        <v>88</v>
      </c>
      <c r="D62" s="22">
        <v>45952</v>
      </c>
      <c r="E62" s="7">
        <v>1000</v>
      </c>
    </row>
    <row r="63" spans="1:5" ht="12.75" customHeight="1" x14ac:dyDescent="0.3">
      <c r="A63"/>
      <c r="B63"/>
      <c r="C63"/>
      <c r="D63"/>
      <c r="E63" s="7"/>
    </row>
    <row r="64" spans="1:5" ht="12.75" customHeight="1" x14ac:dyDescent="0.3">
      <c r="A64"/>
      <c r="B64"/>
      <c r="C64" t="s">
        <v>92</v>
      </c>
      <c r="D64" s="22">
        <v>45952</v>
      </c>
      <c r="E64" s="7">
        <v>800</v>
      </c>
    </row>
    <row r="65" spans="1:5" ht="12.75" customHeight="1" x14ac:dyDescent="0.3">
      <c r="A65"/>
      <c r="B65"/>
      <c r="C65"/>
      <c r="D65"/>
      <c r="E65" s="7"/>
    </row>
    <row r="66" spans="1:5" ht="12.75" customHeight="1" x14ac:dyDescent="0.3">
      <c r="A66"/>
      <c r="B66"/>
      <c r="C66" t="s">
        <v>177</v>
      </c>
      <c r="D66" s="22">
        <v>45936</v>
      </c>
      <c r="E66" s="7">
        <v>100</v>
      </c>
    </row>
    <row r="67" spans="1:5" ht="12.75" customHeight="1" x14ac:dyDescent="0.3">
      <c r="A67"/>
      <c r="B67"/>
      <c r="C67"/>
      <c r="D67"/>
      <c r="E67" s="7"/>
    </row>
    <row r="68" spans="1:5" ht="12.75" customHeight="1" x14ac:dyDescent="0.3">
      <c r="A68"/>
      <c r="B68"/>
      <c r="C68" t="s">
        <v>197</v>
      </c>
      <c r="D68" s="22">
        <v>45932</v>
      </c>
      <c r="E68" s="7">
        <v>0</v>
      </c>
    </row>
    <row r="69" spans="1:5" ht="12.75" customHeight="1" x14ac:dyDescent="0.3">
      <c r="A69"/>
      <c r="B69"/>
      <c r="C69"/>
      <c r="D69"/>
      <c r="E69" s="7"/>
    </row>
    <row r="70" spans="1:5" ht="12.75" customHeight="1" x14ac:dyDescent="0.3">
      <c r="A70" t="s">
        <v>226</v>
      </c>
      <c r="B70"/>
      <c r="C70"/>
      <c r="D70"/>
      <c r="E70" s="7">
        <v>3481.67</v>
      </c>
    </row>
    <row r="71" spans="1:5" ht="12.75" customHeight="1" x14ac:dyDescent="0.3">
      <c r="A71"/>
      <c r="B71" t="s">
        <v>203</v>
      </c>
      <c r="C71" t="s">
        <v>10</v>
      </c>
      <c r="D71"/>
      <c r="E71" s="7">
        <v>3581.67</v>
      </c>
    </row>
    <row r="72" spans="1:5" ht="12.75" customHeight="1" x14ac:dyDescent="0.3">
      <c r="A72"/>
      <c r="B72"/>
      <c r="C72"/>
      <c r="D72"/>
      <c r="E72" s="7"/>
    </row>
    <row r="73" spans="1:5" ht="12.75" customHeight="1" x14ac:dyDescent="0.3">
      <c r="A73"/>
      <c r="B73" t="s">
        <v>234</v>
      </c>
      <c r="C73" t="s">
        <v>54</v>
      </c>
      <c r="D73" s="22">
        <v>45954</v>
      </c>
      <c r="E73" s="7">
        <v>0</v>
      </c>
    </row>
    <row r="74" spans="1:5" ht="12.75" customHeight="1" x14ac:dyDescent="0.3">
      <c r="A74"/>
      <c r="B74"/>
      <c r="C74"/>
      <c r="D74"/>
      <c r="E74" s="7"/>
    </row>
    <row r="75" spans="1:5" ht="12.75" customHeight="1" x14ac:dyDescent="0.3">
      <c r="A75"/>
      <c r="B75"/>
      <c r="C75" t="s">
        <v>59</v>
      </c>
      <c r="D75" s="22">
        <v>45954</v>
      </c>
      <c r="E75" s="7">
        <v>0</v>
      </c>
    </row>
    <row r="76" spans="1:5" ht="12.75" customHeight="1" x14ac:dyDescent="0.3">
      <c r="A76"/>
      <c r="B76"/>
      <c r="C76"/>
      <c r="D76"/>
      <c r="E76" s="7"/>
    </row>
    <row r="77" spans="1:5" ht="12.75" customHeight="1" x14ac:dyDescent="0.3">
      <c r="A77"/>
      <c r="B77"/>
      <c r="C77" t="s">
        <v>161</v>
      </c>
      <c r="D77" s="22">
        <v>45939</v>
      </c>
      <c r="E77" s="7">
        <v>-100</v>
      </c>
    </row>
    <row r="78" spans="1:5" ht="12.75" customHeight="1" x14ac:dyDescent="0.3">
      <c r="A78"/>
      <c r="B78"/>
      <c r="C78"/>
      <c r="D78"/>
      <c r="E78" s="7"/>
    </row>
    <row r="79" spans="1:5" ht="12.75" customHeight="1" x14ac:dyDescent="0.3">
      <c r="A79" t="s">
        <v>227</v>
      </c>
      <c r="B79"/>
      <c r="C79"/>
      <c r="D79"/>
      <c r="E79" s="7">
        <v>12115</v>
      </c>
    </row>
    <row r="80" spans="1:5" ht="12.75" customHeight="1" x14ac:dyDescent="0.3">
      <c r="A80"/>
      <c r="B80" t="s">
        <v>192</v>
      </c>
      <c r="C80" t="s">
        <v>10</v>
      </c>
      <c r="D80"/>
      <c r="E80" s="7">
        <v>12115</v>
      </c>
    </row>
    <row r="81" spans="1:5" ht="12.75" customHeight="1" x14ac:dyDescent="0.3">
      <c r="A81"/>
      <c r="B81"/>
      <c r="C81"/>
      <c r="D81"/>
      <c r="E81" s="7"/>
    </row>
    <row r="82" spans="1:5" ht="12.75" customHeight="1" x14ac:dyDescent="0.3">
      <c r="A82" t="s">
        <v>229</v>
      </c>
      <c r="B82"/>
      <c r="C82"/>
      <c r="D82"/>
      <c r="E82" s="7">
        <v>2000</v>
      </c>
    </row>
    <row r="83" spans="1:5" ht="12.75" customHeight="1" x14ac:dyDescent="0.3">
      <c r="A83"/>
      <c r="B83" t="s">
        <v>64</v>
      </c>
      <c r="C83" t="s">
        <v>10</v>
      </c>
      <c r="D83"/>
      <c r="E83" s="7">
        <v>2000</v>
      </c>
    </row>
    <row r="84" spans="1:5" ht="12.75" customHeight="1" x14ac:dyDescent="0.3">
      <c r="A84"/>
      <c r="B84"/>
      <c r="C84"/>
      <c r="D84"/>
      <c r="E84" s="7"/>
    </row>
    <row r="85" spans="1:5" ht="12.75" customHeight="1" x14ac:dyDescent="0.3">
      <c r="A85" t="s">
        <v>11</v>
      </c>
      <c r="B85"/>
      <c r="C85"/>
      <c r="D85"/>
      <c r="E85" s="7">
        <v>58374.67</v>
      </c>
    </row>
  </sheetData>
  <pageMargins left="0.70866141732283472" right="0.70866141732283472" top="0.74803149606299213" bottom="0.74803149606299213" header="0.31496062992125984" footer="0.31496062992125984"/>
  <pageSetup fitToHeight="0" orientation="portrait"/>
  <headerFooter>
    <oddFooter>&amp;L&amp;D &amp;T&amp;C&amp;F&amp;R&amp;N</oddFooter>
  </headerFooter>
  <ignoredErrors>
    <ignoredError sqref="A1:G4 F5:G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7E6E6"/>
  </sheetPr>
  <dimension ref="A1:AN35"/>
  <sheetViews>
    <sheetView showGridLines="0" workbookViewId="0">
      <selection activeCell="C13" sqref="C13"/>
    </sheetView>
  </sheetViews>
  <sheetFormatPr defaultColWidth="8.6640625" defaultRowHeight="15" customHeight="1" x14ac:dyDescent="0.3"/>
  <cols>
    <col min="3" max="3" width="14.109375" customWidth="1"/>
    <col min="5" max="5" width="17.109375" customWidth="1"/>
    <col min="7" max="7" width="17.33203125" customWidth="1"/>
    <col min="8" max="8" width="21.33203125" customWidth="1"/>
    <col min="9" max="9" width="14.44140625" customWidth="1"/>
    <col min="10" max="10" width="16.6640625" customWidth="1"/>
    <col min="11" max="11" width="15.44140625" customWidth="1"/>
    <col min="12" max="12" width="12.6640625" customWidth="1"/>
    <col min="13" max="13" width="12.88671875" customWidth="1"/>
    <col min="15" max="15" width="11.33203125" customWidth="1"/>
    <col min="16" max="16" width="15.6640625" customWidth="1"/>
    <col min="17" max="17" width="14.44140625" customWidth="1"/>
    <col min="18" max="18" width="13.109375" customWidth="1"/>
    <col min="19" max="19" width="14" customWidth="1"/>
    <col min="20" max="20" width="14.109375" customWidth="1"/>
    <col min="22" max="22" width="13.44140625" customWidth="1"/>
  </cols>
  <sheetData>
    <row r="1" spans="1:40" x14ac:dyDescent="0.3">
      <c r="A1" t="s">
        <v>5</v>
      </c>
      <c r="B1" t="s">
        <v>12</v>
      </c>
      <c r="C1" t="s">
        <v>6</v>
      </c>
      <c r="D1" t="s">
        <v>7</v>
      </c>
      <c r="E1" t="s">
        <v>0</v>
      </c>
      <c r="F1" t="s">
        <v>13</v>
      </c>
      <c r="G1" t="s">
        <v>2</v>
      </c>
      <c r="H1" t="s">
        <v>8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  <c r="O1" t="s">
        <v>20</v>
      </c>
      <c r="P1" t="s">
        <v>21</v>
      </c>
      <c r="Q1" t="s">
        <v>4</v>
      </c>
      <c r="R1" t="s">
        <v>22</v>
      </c>
      <c r="S1" t="s">
        <v>3</v>
      </c>
      <c r="T1" t="s">
        <v>23</v>
      </c>
      <c r="U1" t="s">
        <v>24</v>
      </c>
      <c r="V1" t="s">
        <v>25</v>
      </c>
      <c r="W1" t="s">
        <v>26</v>
      </c>
      <c r="X1" t="s">
        <v>27</v>
      </c>
      <c r="Y1" t="s">
        <v>28</v>
      </c>
      <c r="Z1" t="s">
        <v>29</v>
      </c>
      <c r="AA1" t="s">
        <v>30</v>
      </c>
      <c r="AB1" t="s">
        <v>31</v>
      </c>
      <c r="AC1" t="s">
        <v>32</v>
      </c>
      <c r="AD1" t="s">
        <v>33</v>
      </c>
      <c r="AE1" t="s">
        <v>34</v>
      </c>
      <c r="AF1" t="s">
        <v>35</v>
      </c>
      <c r="AG1" t="s">
        <v>36</v>
      </c>
      <c r="AH1" t="s">
        <v>37</v>
      </c>
      <c r="AI1" t="s">
        <v>38</v>
      </c>
      <c r="AJ1" t="s">
        <v>39</v>
      </c>
      <c r="AK1" t="s">
        <v>40</v>
      </c>
      <c r="AL1" t="s">
        <v>41</v>
      </c>
      <c r="AM1" t="s">
        <v>42</v>
      </c>
      <c r="AN1" t="s">
        <v>43</v>
      </c>
    </row>
    <row r="2" spans="1:40" x14ac:dyDescent="0.3">
      <c r="A2" t="s">
        <v>231</v>
      </c>
      <c r="B2" t="s">
        <v>232</v>
      </c>
      <c r="C2" t="s">
        <v>233</v>
      </c>
      <c r="D2" t="s">
        <v>44</v>
      </c>
      <c r="E2" t="s">
        <v>45</v>
      </c>
      <c r="F2" t="s">
        <v>46</v>
      </c>
      <c r="G2" t="s">
        <v>47</v>
      </c>
      <c r="H2" s="8">
        <v>45961</v>
      </c>
      <c r="I2" s="9">
        <v>225</v>
      </c>
      <c r="J2" s="9">
        <v>247.5</v>
      </c>
      <c r="K2" s="9">
        <v>0</v>
      </c>
      <c r="L2" s="9">
        <v>247.5</v>
      </c>
      <c r="M2" s="8">
        <v>45968</v>
      </c>
      <c r="O2" t="s">
        <v>48</v>
      </c>
      <c r="P2" t="s">
        <v>49</v>
      </c>
      <c r="U2" t="s">
        <v>49</v>
      </c>
      <c r="V2" s="8">
        <v>45961.375092465278</v>
      </c>
      <c r="X2" s="8">
        <v>45961.375092465278</v>
      </c>
      <c r="Y2" t="s">
        <v>50</v>
      </c>
      <c r="Z2" t="s">
        <v>51</v>
      </c>
      <c r="AM2" s="10" t="s">
        <v>52</v>
      </c>
      <c r="AN2" s="10" t="s">
        <v>53</v>
      </c>
    </row>
    <row r="3" spans="1:40" x14ac:dyDescent="0.3">
      <c r="A3" t="s">
        <v>226</v>
      </c>
      <c r="B3" t="s">
        <v>228</v>
      </c>
      <c r="C3" t="s">
        <v>234</v>
      </c>
      <c r="D3" t="s">
        <v>54</v>
      </c>
      <c r="E3" t="s">
        <v>45</v>
      </c>
      <c r="F3" t="s">
        <v>46</v>
      </c>
      <c r="G3" t="s">
        <v>47</v>
      </c>
      <c r="H3" s="8">
        <v>45954</v>
      </c>
      <c r="I3" s="9">
        <v>0</v>
      </c>
      <c r="J3" s="9">
        <v>0</v>
      </c>
      <c r="K3" s="9">
        <v>0</v>
      </c>
      <c r="L3" s="9">
        <v>0</v>
      </c>
      <c r="M3" s="8">
        <v>45973</v>
      </c>
      <c r="O3" t="s">
        <v>48</v>
      </c>
      <c r="P3" t="s">
        <v>49</v>
      </c>
      <c r="Q3" t="s">
        <v>55</v>
      </c>
      <c r="S3" t="s">
        <v>56</v>
      </c>
      <c r="U3" t="s">
        <v>49</v>
      </c>
      <c r="V3" s="8">
        <v>45954.391565092592</v>
      </c>
      <c r="X3" s="8">
        <v>45973.364837974535</v>
      </c>
      <c r="Y3" t="s">
        <v>50</v>
      </c>
      <c r="Z3" t="s">
        <v>51</v>
      </c>
      <c r="AM3" s="10" t="s">
        <v>57</v>
      </c>
      <c r="AN3" s="10" t="s">
        <v>58</v>
      </c>
    </row>
    <row r="4" spans="1:40" x14ac:dyDescent="0.3">
      <c r="A4" t="s">
        <v>226</v>
      </c>
      <c r="B4" t="s">
        <v>228</v>
      </c>
      <c r="C4" t="s">
        <v>234</v>
      </c>
      <c r="D4" t="s">
        <v>59</v>
      </c>
      <c r="E4" t="s">
        <v>45</v>
      </c>
      <c r="F4" t="s">
        <v>46</v>
      </c>
      <c r="G4" t="s">
        <v>47</v>
      </c>
      <c r="H4" s="8">
        <v>45954</v>
      </c>
      <c r="I4" s="9">
        <v>0</v>
      </c>
      <c r="J4" s="9">
        <v>0</v>
      </c>
      <c r="K4" s="9">
        <v>0</v>
      </c>
      <c r="L4" s="9">
        <v>0</v>
      </c>
      <c r="M4" s="8">
        <v>45973</v>
      </c>
      <c r="O4" t="s">
        <v>48</v>
      </c>
      <c r="P4" t="s">
        <v>49</v>
      </c>
      <c r="Q4" t="s">
        <v>55</v>
      </c>
      <c r="S4" t="s">
        <v>56</v>
      </c>
      <c r="U4" t="s">
        <v>49</v>
      </c>
      <c r="V4" s="8">
        <v>45954.391515219904</v>
      </c>
      <c r="X4" s="8">
        <v>45973.364790462962</v>
      </c>
      <c r="Y4" t="s">
        <v>50</v>
      </c>
      <c r="Z4" t="s">
        <v>51</v>
      </c>
      <c r="AM4" s="10" t="s">
        <v>60</v>
      </c>
      <c r="AN4" s="10" t="s">
        <v>61</v>
      </c>
    </row>
    <row r="5" spans="1:40" x14ac:dyDescent="0.3">
      <c r="A5" t="s">
        <v>62</v>
      </c>
      <c r="B5" t="s">
        <v>63</v>
      </c>
      <c r="C5" t="s">
        <v>64</v>
      </c>
      <c r="D5" t="s">
        <v>65</v>
      </c>
      <c r="E5" t="s">
        <v>66</v>
      </c>
      <c r="F5" t="s">
        <v>46</v>
      </c>
      <c r="G5" t="s">
        <v>47</v>
      </c>
      <c r="H5" s="8">
        <v>45953</v>
      </c>
      <c r="I5" s="9">
        <v>1000</v>
      </c>
      <c r="J5" s="9">
        <v>1100</v>
      </c>
      <c r="K5" s="9">
        <v>0</v>
      </c>
      <c r="L5" s="9">
        <v>1100</v>
      </c>
      <c r="M5" s="8">
        <v>45981</v>
      </c>
      <c r="O5" t="s">
        <v>48</v>
      </c>
      <c r="P5" t="s">
        <v>67</v>
      </c>
      <c r="Q5" t="s">
        <v>68</v>
      </c>
      <c r="R5" t="s">
        <v>51</v>
      </c>
      <c r="S5" t="s">
        <v>67</v>
      </c>
      <c r="T5" t="s">
        <v>67</v>
      </c>
      <c r="U5" t="s">
        <v>49</v>
      </c>
      <c r="V5" s="8">
        <v>45953.053139282405</v>
      </c>
      <c r="X5" s="8">
        <v>45953.053665416664</v>
      </c>
      <c r="Y5" t="s">
        <v>50</v>
      </c>
      <c r="Z5" t="s">
        <v>69</v>
      </c>
      <c r="AL5" s="10" t="s">
        <v>70</v>
      </c>
      <c r="AM5" s="10" t="s">
        <v>71</v>
      </c>
      <c r="AN5" s="10" t="s">
        <v>72</v>
      </c>
    </row>
    <row r="6" spans="1:40" x14ac:dyDescent="0.3">
      <c r="A6" t="s">
        <v>73</v>
      </c>
      <c r="B6" t="s">
        <v>74</v>
      </c>
      <c r="C6" t="s">
        <v>75</v>
      </c>
      <c r="E6" t="s">
        <v>66</v>
      </c>
      <c r="F6" t="s">
        <v>76</v>
      </c>
      <c r="G6" t="s">
        <v>77</v>
      </c>
      <c r="H6" s="8">
        <v>45953</v>
      </c>
      <c r="I6" s="9">
        <v>350</v>
      </c>
      <c r="J6" s="9">
        <v>0</v>
      </c>
      <c r="K6" s="9">
        <v>0</v>
      </c>
      <c r="L6" s="9">
        <v>0</v>
      </c>
      <c r="M6" s="8">
        <v>45981</v>
      </c>
      <c r="O6" t="s">
        <v>48</v>
      </c>
      <c r="P6" t="s">
        <v>78</v>
      </c>
      <c r="Q6" t="s">
        <v>78</v>
      </c>
      <c r="R6" t="s">
        <v>79</v>
      </c>
      <c r="S6" t="s">
        <v>56</v>
      </c>
      <c r="T6" t="s">
        <v>79</v>
      </c>
      <c r="U6" t="s">
        <v>80</v>
      </c>
      <c r="V6" s="8">
        <v>45952.933402696763</v>
      </c>
      <c r="X6" s="8">
        <v>45952.933871030094</v>
      </c>
      <c r="Y6" t="s">
        <v>81</v>
      </c>
      <c r="Z6" t="s">
        <v>82</v>
      </c>
      <c r="AL6" s="10" t="s">
        <v>83</v>
      </c>
      <c r="AM6" s="10" t="s">
        <v>84</v>
      </c>
    </row>
    <row r="7" spans="1:40" x14ac:dyDescent="0.3">
      <c r="A7" t="s">
        <v>231</v>
      </c>
      <c r="B7" t="s">
        <v>232</v>
      </c>
      <c r="C7" t="s">
        <v>233</v>
      </c>
      <c r="D7" t="s">
        <v>85</v>
      </c>
      <c r="E7" t="s">
        <v>45</v>
      </c>
      <c r="F7" t="s">
        <v>46</v>
      </c>
      <c r="G7" t="s">
        <v>47</v>
      </c>
      <c r="H7" s="8">
        <v>45953</v>
      </c>
      <c r="I7" s="9">
        <v>200</v>
      </c>
      <c r="J7" s="9">
        <v>220</v>
      </c>
      <c r="K7" s="9">
        <v>0</v>
      </c>
      <c r="L7" s="9">
        <v>220</v>
      </c>
      <c r="M7" s="8">
        <v>45960</v>
      </c>
      <c r="O7" t="s">
        <v>48</v>
      </c>
      <c r="P7" t="s">
        <v>49</v>
      </c>
      <c r="U7" t="s">
        <v>49</v>
      </c>
      <c r="V7" s="8">
        <v>45953.346904409722</v>
      </c>
      <c r="X7" s="8">
        <v>45953.346904409722</v>
      </c>
      <c r="Y7" t="s">
        <v>50</v>
      </c>
      <c r="Z7" t="s">
        <v>51</v>
      </c>
      <c r="AM7" s="10" t="s">
        <v>86</v>
      </c>
      <c r="AN7" s="10" t="s">
        <v>87</v>
      </c>
    </row>
    <row r="8" spans="1:40" x14ac:dyDescent="0.3">
      <c r="A8" t="s">
        <v>231</v>
      </c>
      <c r="B8" t="s">
        <v>232</v>
      </c>
      <c r="C8" t="s">
        <v>233</v>
      </c>
      <c r="D8" t="s">
        <v>88</v>
      </c>
      <c r="E8" t="s">
        <v>45</v>
      </c>
      <c r="F8" t="s">
        <v>46</v>
      </c>
      <c r="G8" t="s">
        <v>89</v>
      </c>
      <c r="H8" s="8">
        <v>45952</v>
      </c>
      <c r="I8" s="9">
        <v>1000</v>
      </c>
      <c r="J8" s="9">
        <v>1000</v>
      </c>
      <c r="K8" s="9">
        <v>0</v>
      </c>
      <c r="L8" s="9">
        <v>1000</v>
      </c>
      <c r="M8" s="8">
        <v>45959</v>
      </c>
      <c r="O8" t="s">
        <v>48</v>
      </c>
      <c r="P8" t="s">
        <v>49</v>
      </c>
      <c r="U8" t="s">
        <v>49</v>
      </c>
      <c r="V8" s="8">
        <v>45952.398615844904</v>
      </c>
      <c r="X8" s="8">
        <v>45952.398615844904</v>
      </c>
      <c r="Y8" t="s">
        <v>50</v>
      </c>
      <c r="Z8" t="s">
        <v>51</v>
      </c>
      <c r="AM8" s="10" t="s">
        <v>90</v>
      </c>
      <c r="AN8" s="10" t="s">
        <v>91</v>
      </c>
    </row>
    <row r="9" spans="1:40" x14ac:dyDescent="0.3">
      <c r="A9" t="s">
        <v>231</v>
      </c>
      <c r="B9" t="s">
        <v>232</v>
      </c>
      <c r="C9" t="s">
        <v>233</v>
      </c>
      <c r="D9" t="s">
        <v>92</v>
      </c>
      <c r="E9" t="s">
        <v>45</v>
      </c>
      <c r="F9" t="s">
        <v>46</v>
      </c>
      <c r="G9" t="s">
        <v>16</v>
      </c>
      <c r="H9" s="8">
        <v>45952</v>
      </c>
      <c r="I9" s="9">
        <v>800</v>
      </c>
      <c r="J9" s="9">
        <v>800</v>
      </c>
      <c r="K9" s="9">
        <v>800</v>
      </c>
      <c r="L9" s="9">
        <v>0</v>
      </c>
      <c r="M9" s="8">
        <v>45959</v>
      </c>
      <c r="N9" s="8">
        <v>45952</v>
      </c>
      <c r="O9" t="s">
        <v>48</v>
      </c>
      <c r="P9" t="s">
        <v>49</v>
      </c>
      <c r="U9" t="s">
        <v>49</v>
      </c>
      <c r="V9" s="8">
        <v>45952.3986028125</v>
      </c>
      <c r="X9" s="8">
        <v>45952.3986028125</v>
      </c>
      <c r="Y9" t="s">
        <v>50</v>
      </c>
      <c r="Z9" t="s">
        <v>51</v>
      </c>
      <c r="AM9" s="10" t="s">
        <v>93</v>
      </c>
      <c r="AN9" s="10" t="s">
        <v>94</v>
      </c>
    </row>
    <row r="10" spans="1:40" x14ac:dyDescent="0.3">
      <c r="A10" t="s">
        <v>62</v>
      </c>
      <c r="B10" t="s">
        <v>63</v>
      </c>
      <c r="C10" t="s">
        <v>95</v>
      </c>
      <c r="D10" t="s">
        <v>96</v>
      </c>
      <c r="E10" t="s">
        <v>66</v>
      </c>
      <c r="F10" t="s">
        <v>76</v>
      </c>
      <c r="G10" t="s">
        <v>47</v>
      </c>
      <c r="H10" s="8">
        <v>45951</v>
      </c>
      <c r="I10" s="9">
        <v>2464</v>
      </c>
      <c r="J10" s="9">
        <v>2710.4</v>
      </c>
      <c r="K10" s="9">
        <v>0</v>
      </c>
      <c r="L10" s="9">
        <v>2710.4</v>
      </c>
      <c r="M10" s="8">
        <v>45981</v>
      </c>
      <c r="O10" t="s">
        <v>48</v>
      </c>
      <c r="P10" t="s">
        <v>67</v>
      </c>
      <c r="Q10" t="s">
        <v>68</v>
      </c>
      <c r="R10" t="s">
        <v>78</v>
      </c>
      <c r="S10" t="s">
        <v>67</v>
      </c>
      <c r="T10" t="s">
        <v>67</v>
      </c>
      <c r="U10" t="s">
        <v>49</v>
      </c>
      <c r="V10" s="8">
        <v>45951.080150092595</v>
      </c>
      <c r="X10" s="8">
        <v>45951.080646574075</v>
      </c>
      <c r="Y10" t="s">
        <v>50</v>
      </c>
      <c r="Z10" t="s">
        <v>97</v>
      </c>
      <c r="AL10" s="10" t="s">
        <v>98</v>
      </c>
      <c r="AM10" s="10" t="s">
        <v>99</v>
      </c>
      <c r="AN10" s="10" t="s">
        <v>100</v>
      </c>
    </row>
    <row r="11" spans="1:40" x14ac:dyDescent="0.3">
      <c r="A11" t="s">
        <v>73</v>
      </c>
      <c r="B11" t="s">
        <v>74</v>
      </c>
      <c r="C11" t="s">
        <v>75</v>
      </c>
      <c r="E11" t="s">
        <v>66</v>
      </c>
      <c r="F11" t="s">
        <v>76</v>
      </c>
      <c r="G11" t="s">
        <v>77</v>
      </c>
      <c r="H11" s="8">
        <v>45951</v>
      </c>
      <c r="I11" s="9">
        <v>300</v>
      </c>
      <c r="J11" s="9">
        <v>0</v>
      </c>
      <c r="K11" s="9">
        <v>0</v>
      </c>
      <c r="L11" s="9">
        <v>0</v>
      </c>
      <c r="M11" s="8">
        <v>45981</v>
      </c>
      <c r="O11" t="s">
        <v>48</v>
      </c>
      <c r="P11" t="s">
        <v>79</v>
      </c>
      <c r="Q11" t="s">
        <v>79</v>
      </c>
      <c r="R11" t="s">
        <v>79</v>
      </c>
      <c r="S11" t="s">
        <v>56</v>
      </c>
      <c r="T11" t="s">
        <v>79</v>
      </c>
      <c r="U11" t="s">
        <v>80</v>
      </c>
      <c r="V11" s="8">
        <v>45951.240897881944</v>
      </c>
      <c r="X11" s="8">
        <v>45951.241923263886</v>
      </c>
      <c r="Y11" t="s">
        <v>81</v>
      </c>
      <c r="Z11" t="s">
        <v>101</v>
      </c>
      <c r="AL11" s="10" t="s">
        <v>102</v>
      </c>
      <c r="AM11" s="10" t="s">
        <v>103</v>
      </c>
    </row>
    <row r="12" spans="1:40" x14ac:dyDescent="0.3">
      <c r="A12" t="s">
        <v>104</v>
      </c>
      <c r="B12" t="s">
        <v>105</v>
      </c>
      <c r="C12" t="s">
        <v>95</v>
      </c>
      <c r="D12" t="s">
        <v>107</v>
      </c>
      <c r="E12" t="s">
        <v>66</v>
      </c>
      <c r="F12" t="s">
        <v>76</v>
      </c>
      <c r="G12" t="s">
        <v>47</v>
      </c>
      <c r="H12" s="8">
        <v>45950</v>
      </c>
      <c r="I12" s="9">
        <v>4000</v>
      </c>
      <c r="J12" s="9">
        <v>4400</v>
      </c>
      <c r="K12" s="9">
        <v>0</v>
      </c>
      <c r="L12" s="9">
        <v>4400</v>
      </c>
      <c r="M12" s="8">
        <v>45981</v>
      </c>
      <c r="O12" t="s">
        <v>48</v>
      </c>
      <c r="P12" t="s">
        <v>108</v>
      </c>
      <c r="Q12" t="s">
        <v>56</v>
      </c>
      <c r="R12" t="s">
        <v>56</v>
      </c>
      <c r="S12" t="s">
        <v>108</v>
      </c>
      <c r="T12" t="s">
        <v>108</v>
      </c>
      <c r="U12" t="s">
        <v>49</v>
      </c>
      <c r="V12" s="8">
        <v>45950.142353402778</v>
      </c>
      <c r="X12" s="8">
        <v>45950.143340023147</v>
      </c>
      <c r="Y12" t="s">
        <v>50</v>
      </c>
      <c r="Z12" t="s">
        <v>109</v>
      </c>
      <c r="AL12" s="10" t="s">
        <v>110</v>
      </c>
      <c r="AM12" s="10" t="s">
        <v>111</v>
      </c>
      <c r="AN12" s="10" t="s">
        <v>112</v>
      </c>
    </row>
    <row r="13" spans="1:40" x14ac:dyDescent="0.3">
      <c r="A13" t="s">
        <v>104</v>
      </c>
      <c r="B13" t="s">
        <v>105</v>
      </c>
      <c r="C13" t="s">
        <v>239</v>
      </c>
      <c r="D13" t="s">
        <v>114</v>
      </c>
      <c r="E13" t="s">
        <v>66</v>
      </c>
      <c r="F13" t="s">
        <v>76</v>
      </c>
      <c r="G13" t="s">
        <v>89</v>
      </c>
      <c r="H13" s="8">
        <v>45947</v>
      </c>
      <c r="I13" s="9">
        <v>10000</v>
      </c>
      <c r="J13" s="9">
        <v>11000</v>
      </c>
      <c r="K13" s="9">
        <v>200</v>
      </c>
      <c r="L13" s="9">
        <v>10800</v>
      </c>
      <c r="M13" s="8">
        <v>45981</v>
      </c>
      <c r="O13" t="s">
        <v>115</v>
      </c>
      <c r="P13" t="s">
        <v>108</v>
      </c>
      <c r="Q13" t="s">
        <v>56</v>
      </c>
      <c r="R13" t="s">
        <v>56</v>
      </c>
      <c r="S13" t="s">
        <v>108</v>
      </c>
      <c r="T13" t="s">
        <v>108</v>
      </c>
      <c r="U13" t="s">
        <v>49</v>
      </c>
      <c r="V13" s="8">
        <v>45946.974528275467</v>
      </c>
      <c r="X13" s="8">
        <v>45946.986644884259</v>
      </c>
      <c r="Y13" t="s">
        <v>50</v>
      </c>
      <c r="Z13" t="s">
        <v>116</v>
      </c>
      <c r="AL13" s="10" t="s">
        <v>117</v>
      </c>
      <c r="AM13" s="10" t="s">
        <v>118</v>
      </c>
      <c r="AN13" s="10" t="s">
        <v>119</v>
      </c>
    </row>
    <row r="14" spans="1:40" x14ac:dyDescent="0.3">
      <c r="A14" t="s">
        <v>120</v>
      </c>
      <c r="B14" t="s">
        <v>121</v>
      </c>
      <c r="C14" t="s">
        <v>238</v>
      </c>
      <c r="D14" t="s">
        <v>122</v>
      </c>
      <c r="E14" t="s">
        <v>66</v>
      </c>
      <c r="F14" t="s">
        <v>46</v>
      </c>
      <c r="G14" t="s">
        <v>89</v>
      </c>
      <c r="H14" s="8">
        <v>45945</v>
      </c>
      <c r="I14" s="9">
        <v>1000</v>
      </c>
      <c r="J14" s="9">
        <v>1100</v>
      </c>
      <c r="K14" s="9">
        <v>0</v>
      </c>
      <c r="L14" s="9">
        <v>1100</v>
      </c>
      <c r="M14" s="8">
        <v>45959</v>
      </c>
      <c r="O14" t="s">
        <v>48</v>
      </c>
      <c r="P14" t="s">
        <v>49</v>
      </c>
      <c r="Q14" t="s">
        <v>51</v>
      </c>
      <c r="R14" t="s">
        <v>123</v>
      </c>
      <c r="S14" t="s">
        <v>124</v>
      </c>
      <c r="T14" t="s">
        <v>123</v>
      </c>
      <c r="U14" t="s">
        <v>49</v>
      </c>
      <c r="V14" s="8">
        <v>45945.357090439815</v>
      </c>
      <c r="X14" s="8">
        <v>45946.344444872688</v>
      </c>
      <c r="Y14" t="s">
        <v>125</v>
      </c>
      <c r="Z14" t="s">
        <v>126</v>
      </c>
      <c r="AL14" s="10" t="s">
        <v>127</v>
      </c>
      <c r="AM14" s="10" t="s">
        <v>128</v>
      </c>
      <c r="AN14" s="10" t="s">
        <v>129</v>
      </c>
    </row>
    <row r="15" spans="1:40" x14ac:dyDescent="0.3">
      <c r="A15" t="s">
        <v>120</v>
      </c>
      <c r="B15" t="s">
        <v>121</v>
      </c>
      <c r="C15" t="s">
        <v>238</v>
      </c>
      <c r="D15" t="s">
        <v>130</v>
      </c>
      <c r="E15" t="s">
        <v>66</v>
      </c>
      <c r="F15" t="s">
        <v>46</v>
      </c>
      <c r="G15" t="s">
        <v>89</v>
      </c>
      <c r="H15" s="8">
        <v>45945</v>
      </c>
      <c r="I15" s="9">
        <v>200</v>
      </c>
      <c r="J15" s="9">
        <v>220</v>
      </c>
      <c r="K15" s="9">
        <v>0</v>
      </c>
      <c r="L15" s="9">
        <v>220</v>
      </c>
      <c r="M15" s="8">
        <v>45959</v>
      </c>
      <c r="O15" t="s">
        <v>48</v>
      </c>
      <c r="P15" t="s">
        <v>49</v>
      </c>
      <c r="Q15" t="s">
        <v>51</v>
      </c>
      <c r="R15" t="s">
        <v>123</v>
      </c>
      <c r="S15" t="s">
        <v>124</v>
      </c>
      <c r="T15" t="s">
        <v>123</v>
      </c>
      <c r="U15" t="s">
        <v>49</v>
      </c>
      <c r="V15" s="8">
        <v>45945.357059247683</v>
      </c>
      <c r="X15" s="8">
        <v>45946.344419328707</v>
      </c>
      <c r="Y15" t="s">
        <v>125</v>
      </c>
      <c r="Z15" t="s">
        <v>126</v>
      </c>
      <c r="AL15" s="10" t="s">
        <v>127</v>
      </c>
      <c r="AM15" s="10" t="s">
        <v>131</v>
      </c>
      <c r="AN15" s="10" t="s">
        <v>132</v>
      </c>
    </row>
    <row r="16" spans="1:40" x14ac:dyDescent="0.3">
      <c r="A16" t="s">
        <v>133</v>
      </c>
      <c r="B16" t="s">
        <v>134</v>
      </c>
      <c r="C16" t="s">
        <v>135</v>
      </c>
      <c r="E16" t="s">
        <v>66</v>
      </c>
      <c r="F16" t="s">
        <v>136</v>
      </c>
      <c r="G16" t="s">
        <v>137</v>
      </c>
      <c r="H16" s="8">
        <v>45945</v>
      </c>
      <c r="I16" s="9">
        <v>0</v>
      </c>
      <c r="J16" s="9">
        <v>0</v>
      </c>
      <c r="K16" s="9">
        <v>0</v>
      </c>
      <c r="L16" s="9">
        <v>0</v>
      </c>
      <c r="M16" s="8">
        <v>45981</v>
      </c>
      <c r="O16" t="s">
        <v>48</v>
      </c>
      <c r="P16" t="s">
        <v>80</v>
      </c>
      <c r="Q16" t="s">
        <v>78</v>
      </c>
      <c r="R16" t="s">
        <v>79</v>
      </c>
      <c r="S16" t="s">
        <v>78</v>
      </c>
      <c r="T16" t="s">
        <v>78</v>
      </c>
      <c r="U16" t="s">
        <v>80</v>
      </c>
      <c r="V16" s="8">
        <v>45945.100718125002</v>
      </c>
      <c r="X16" s="8">
        <v>45945.100718125002</v>
      </c>
      <c r="Y16" t="s">
        <v>125</v>
      </c>
      <c r="Z16" t="s">
        <v>138</v>
      </c>
      <c r="AL16" s="10" t="s">
        <v>139</v>
      </c>
      <c r="AM16" s="10" t="s">
        <v>140</v>
      </c>
    </row>
    <row r="17" spans="1:40" x14ac:dyDescent="0.3">
      <c r="A17" t="s">
        <v>120</v>
      </c>
      <c r="B17" t="s">
        <v>121</v>
      </c>
      <c r="C17" t="s">
        <v>238</v>
      </c>
      <c r="D17" t="s">
        <v>141</v>
      </c>
      <c r="E17" t="s">
        <v>66</v>
      </c>
      <c r="F17" t="s">
        <v>46</v>
      </c>
      <c r="G17" t="s">
        <v>89</v>
      </c>
      <c r="H17" s="8">
        <v>45945</v>
      </c>
      <c r="I17" s="9">
        <v>2500</v>
      </c>
      <c r="J17" s="9">
        <v>2750</v>
      </c>
      <c r="K17" s="9">
        <v>0</v>
      </c>
      <c r="L17" s="9">
        <v>2750</v>
      </c>
      <c r="M17" s="8">
        <v>45959</v>
      </c>
      <c r="O17" t="s">
        <v>48</v>
      </c>
      <c r="P17" t="s">
        <v>49</v>
      </c>
      <c r="Q17" t="s">
        <v>51</v>
      </c>
      <c r="R17" t="s">
        <v>123</v>
      </c>
      <c r="S17" t="s">
        <v>124</v>
      </c>
      <c r="T17" t="s">
        <v>123</v>
      </c>
      <c r="U17" t="s">
        <v>49</v>
      </c>
      <c r="V17" s="8">
        <v>45945.357109085649</v>
      </c>
      <c r="X17" s="8">
        <v>45950.11727894676</v>
      </c>
      <c r="Y17" t="s">
        <v>125</v>
      </c>
      <c r="Z17" t="s">
        <v>126</v>
      </c>
      <c r="AL17" s="10" t="s">
        <v>127</v>
      </c>
      <c r="AM17" s="10" t="s">
        <v>142</v>
      </c>
      <c r="AN17" s="10" t="s">
        <v>143</v>
      </c>
    </row>
    <row r="18" spans="1:40" x14ac:dyDescent="0.3">
      <c r="A18" t="s">
        <v>133</v>
      </c>
      <c r="B18" t="s">
        <v>134</v>
      </c>
      <c r="C18" t="s">
        <v>144</v>
      </c>
      <c r="D18" t="s">
        <v>145</v>
      </c>
      <c r="E18" t="s">
        <v>66</v>
      </c>
      <c r="F18" t="s">
        <v>76</v>
      </c>
      <c r="G18" t="s">
        <v>47</v>
      </c>
      <c r="H18" s="8">
        <v>45943</v>
      </c>
      <c r="I18" s="9">
        <v>4000</v>
      </c>
      <c r="J18" s="9">
        <v>4400</v>
      </c>
      <c r="K18" s="9">
        <v>0</v>
      </c>
      <c r="L18" s="9">
        <v>4400</v>
      </c>
      <c r="M18" s="8">
        <v>45981</v>
      </c>
      <c r="O18" t="s">
        <v>48</v>
      </c>
      <c r="P18" t="s">
        <v>146</v>
      </c>
      <c r="Q18" t="s">
        <v>78</v>
      </c>
      <c r="R18" t="s">
        <v>79</v>
      </c>
      <c r="S18" t="s">
        <v>78</v>
      </c>
      <c r="T18" t="s">
        <v>78</v>
      </c>
      <c r="U18" t="s">
        <v>49</v>
      </c>
      <c r="V18" s="8">
        <v>45942.926591504627</v>
      </c>
      <c r="X18" s="8">
        <v>45942.927107233794</v>
      </c>
      <c r="Y18" t="s">
        <v>50</v>
      </c>
      <c r="Z18" t="s">
        <v>147</v>
      </c>
      <c r="AL18" s="10" t="s">
        <v>148</v>
      </c>
      <c r="AM18" s="10" t="s">
        <v>149</v>
      </c>
      <c r="AN18" s="10" t="s">
        <v>150</v>
      </c>
    </row>
    <row r="19" spans="1:40" x14ac:dyDescent="0.3">
      <c r="A19" t="s">
        <v>133</v>
      </c>
      <c r="B19" t="s">
        <v>134</v>
      </c>
      <c r="C19" t="s">
        <v>151</v>
      </c>
      <c r="D19" t="s">
        <v>152</v>
      </c>
      <c r="E19" t="s">
        <v>66</v>
      </c>
      <c r="F19" t="s">
        <v>76</v>
      </c>
      <c r="G19" t="s">
        <v>89</v>
      </c>
      <c r="H19" s="8">
        <v>45940</v>
      </c>
      <c r="I19" s="9">
        <v>750</v>
      </c>
      <c r="J19" s="9">
        <v>825</v>
      </c>
      <c r="K19" s="9">
        <v>0</v>
      </c>
      <c r="L19" s="9">
        <v>825</v>
      </c>
      <c r="M19" s="8">
        <v>45981</v>
      </c>
      <c r="O19" t="s">
        <v>153</v>
      </c>
      <c r="P19" t="s">
        <v>146</v>
      </c>
      <c r="Q19" t="s">
        <v>78</v>
      </c>
      <c r="R19" t="s">
        <v>78</v>
      </c>
      <c r="S19" t="s">
        <v>78</v>
      </c>
      <c r="T19" t="s">
        <v>78</v>
      </c>
      <c r="U19" t="s">
        <v>49</v>
      </c>
      <c r="V19" s="8">
        <v>45939.985378750003</v>
      </c>
      <c r="X19" s="8">
        <v>45939.994904363426</v>
      </c>
      <c r="Y19" t="s">
        <v>50</v>
      </c>
      <c r="Z19" t="s">
        <v>154</v>
      </c>
      <c r="AL19" s="10" t="s">
        <v>155</v>
      </c>
      <c r="AM19" s="10" t="s">
        <v>156</v>
      </c>
      <c r="AN19" s="10" t="s">
        <v>157</v>
      </c>
    </row>
    <row r="20" spans="1:40" x14ac:dyDescent="0.3">
      <c r="A20" t="s">
        <v>62</v>
      </c>
      <c r="B20" t="s">
        <v>63</v>
      </c>
      <c r="C20" t="s">
        <v>95</v>
      </c>
      <c r="D20" t="s">
        <v>158</v>
      </c>
      <c r="E20" t="s">
        <v>66</v>
      </c>
      <c r="F20" t="s">
        <v>76</v>
      </c>
      <c r="G20" t="s">
        <v>47</v>
      </c>
      <c r="H20" s="8">
        <v>45939</v>
      </c>
      <c r="I20" s="9">
        <v>3325</v>
      </c>
      <c r="J20" s="9">
        <v>3657.5</v>
      </c>
      <c r="K20" s="9">
        <v>0</v>
      </c>
      <c r="L20" s="9">
        <v>3657.5</v>
      </c>
      <c r="M20" s="8">
        <v>45981</v>
      </c>
      <c r="O20" t="s">
        <v>48</v>
      </c>
      <c r="P20" t="s">
        <v>67</v>
      </c>
      <c r="Q20" t="s">
        <v>68</v>
      </c>
      <c r="R20" t="s">
        <v>78</v>
      </c>
      <c r="S20" t="s">
        <v>67</v>
      </c>
      <c r="T20" t="s">
        <v>67</v>
      </c>
      <c r="U20" t="s">
        <v>49</v>
      </c>
      <c r="V20" s="8">
        <v>45939.13354328704</v>
      </c>
      <c r="X20" s="8">
        <v>45939.140388993059</v>
      </c>
      <c r="Y20" t="s">
        <v>50</v>
      </c>
      <c r="Z20" t="s">
        <v>97</v>
      </c>
      <c r="AL20" s="10" t="s">
        <v>98</v>
      </c>
      <c r="AM20" s="10" t="s">
        <v>159</v>
      </c>
      <c r="AN20" s="10" t="s">
        <v>160</v>
      </c>
    </row>
    <row r="21" spans="1:40" x14ac:dyDescent="0.3">
      <c r="A21" t="s">
        <v>226</v>
      </c>
      <c r="B21" t="s">
        <v>228</v>
      </c>
      <c r="C21" t="s">
        <v>234</v>
      </c>
      <c r="D21" t="s">
        <v>161</v>
      </c>
      <c r="E21" t="s">
        <v>45</v>
      </c>
      <c r="F21" t="s">
        <v>162</v>
      </c>
      <c r="G21" t="s">
        <v>89</v>
      </c>
      <c r="H21" s="8">
        <v>45939</v>
      </c>
      <c r="I21" s="9">
        <v>-100</v>
      </c>
      <c r="J21" s="9">
        <v>-110</v>
      </c>
      <c r="K21" s="9">
        <v>0</v>
      </c>
      <c r="L21" s="9">
        <v>-110</v>
      </c>
      <c r="M21" s="8">
        <v>45973</v>
      </c>
      <c r="O21" t="s">
        <v>48</v>
      </c>
      <c r="P21" t="s">
        <v>49</v>
      </c>
      <c r="Q21" t="s">
        <v>55</v>
      </c>
      <c r="S21" t="s">
        <v>56</v>
      </c>
      <c r="U21" t="s">
        <v>49</v>
      </c>
      <c r="V21" s="8">
        <v>45939.355102881942</v>
      </c>
      <c r="X21" s="8">
        <v>45973.365678217589</v>
      </c>
      <c r="Y21" t="s">
        <v>50</v>
      </c>
      <c r="Z21" t="s">
        <v>51</v>
      </c>
      <c r="AM21" s="10" t="s">
        <v>163</v>
      </c>
      <c r="AN21" s="10" t="s">
        <v>164</v>
      </c>
    </row>
    <row r="22" spans="1:40" x14ac:dyDescent="0.3">
      <c r="A22" t="s">
        <v>62</v>
      </c>
      <c r="B22" t="s">
        <v>63</v>
      </c>
      <c r="C22" t="s">
        <v>95</v>
      </c>
      <c r="D22" t="s">
        <v>165</v>
      </c>
      <c r="E22" t="s">
        <v>66</v>
      </c>
      <c r="F22" t="s">
        <v>76</v>
      </c>
      <c r="G22" t="s">
        <v>47</v>
      </c>
      <c r="H22" s="8">
        <v>45938</v>
      </c>
      <c r="I22" s="9">
        <v>2240</v>
      </c>
      <c r="J22" s="9">
        <v>2464</v>
      </c>
      <c r="K22" s="9">
        <v>0</v>
      </c>
      <c r="L22" s="9">
        <v>2464</v>
      </c>
      <c r="M22" s="8">
        <v>45981</v>
      </c>
      <c r="O22" t="s">
        <v>48</v>
      </c>
      <c r="P22" t="s">
        <v>67</v>
      </c>
      <c r="Q22" t="s">
        <v>68</v>
      </c>
      <c r="R22" t="s">
        <v>78</v>
      </c>
      <c r="S22" t="s">
        <v>67</v>
      </c>
      <c r="T22" t="s">
        <v>67</v>
      </c>
      <c r="U22" t="s">
        <v>49</v>
      </c>
      <c r="V22" s="8">
        <v>45938.146720092591</v>
      </c>
      <c r="X22" s="8">
        <v>45938.147210763891</v>
      </c>
      <c r="Y22" t="s">
        <v>50</v>
      </c>
      <c r="Z22" t="s">
        <v>97</v>
      </c>
      <c r="AL22" s="10" t="s">
        <v>98</v>
      </c>
      <c r="AM22" s="10" t="s">
        <v>166</v>
      </c>
      <c r="AN22" s="10" t="s">
        <v>167</v>
      </c>
    </row>
    <row r="23" spans="1:40" x14ac:dyDescent="0.3">
      <c r="A23" t="s">
        <v>120</v>
      </c>
      <c r="B23" t="s">
        <v>121</v>
      </c>
      <c r="C23" t="s">
        <v>240</v>
      </c>
      <c r="D23" t="s">
        <v>169</v>
      </c>
      <c r="E23" t="s">
        <v>45</v>
      </c>
      <c r="F23" t="s">
        <v>46</v>
      </c>
      <c r="G23" t="s">
        <v>89</v>
      </c>
      <c r="H23" s="8">
        <v>45937</v>
      </c>
      <c r="I23" s="9">
        <v>400</v>
      </c>
      <c r="J23" s="9">
        <v>440</v>
      </c>
      <c r="K23" s="9">
        <v>0</v>
      </c>
      <c r="L23" s="9">
        <v>440</v>
      </c>
      <c r="M23" s="8">
        <v>45968</v>
      </c>
      <c r="O23" t="s">
        <v>48</v>
      </c>
      <c r="P23" t="s">
        <v>49</v>
      </c>
      <c r="Q23" t="s">
        <v>51</v>
      </c>
      <c r="R23" t="s">
        <v>123</v>
      </c>
      <c r="S23" t="s">
        <v>124</v>
      </c>
      <c r="T23" t="s">
        <v>123</v>
      </c>
      <c r="U23" t="s">
        <v>49</v>
      </c>
      <c r="V23" s="8">
        <v>45937.390149525461</v>
      </c>
      <c r="X23" s="8">
        <v>45937.390149525461</v>
      </c>
      <c r="Y23" t="s">
        <v>50</v>
      </c>
      <c r="Z23" t="s">
        <v>170</v>
      </c>
      <c r="AL23" s="10" t="s">
        <v>171</v>
      </c>
      <c r="AM23" s="10" t="s">
        <v>172</v>
      </c>
      <c r="AN23" s="10" t="s">
        <v>173</v>
      </c>
    </row>
    <row r="24" spans="1:40" x14ac:dyDescent="0.3">
      <c r="A24" t="s">
        <v>62</v>
      </c>
      <c r="B24" t="s">
        <v>63</v>
      </c>
      <c r="C24" t="s">
        <v>95</v>
      </c>
      <c r="D24" t="s">
        <v>174</v>
      </c>
      <c r="E24" t="s">
        <v>66</v>
      </c>
      <c r="F24" t="s">
        <v>76</v>
      </c>
      <c r="G24" t="s">
        <v>47</v>
      </c>
      <c r="H24" s="8">
        <v>45937</v>
      </c>
      <c r="I24" s="9">
        <v>1760</v>
      </c>
      <c r="J24" s="9">
        <v>1936</v>
      </c>
      <c r="K24" s="9">
        <v>0</v>
      </c>
      <c r="L24" s="9">
        <v>1936</v>
      </c>
      <c r="M24" s="8">
        <v>45981</v>
      </c>
      <c r="O24" t="s">
        <v>48</v>
      </c>
      <c r="P24" t="s">
        <v>67</v>
      </c>
      <c r="Q24" t="s">
        <v>68</v>
      </c>
      <c r="R24" t="s">
        <v>78</v>
      </c>
      <c r="S24" t="s">
        <v>67</v>
      </c>
      <c r="T24" t="s">
        <v>67</v>
      </c>
      <c r="U24" t="s">
        <v>49</v>
      </c>
      <c r="V24" s="8">
        <v>45937.201286724536</v>
      </c>
      <c r="X24" s="8">
        <v>45937.201894907404</v>
      </c>
      <c r="Y24" t="s">
        <v>50</v>
      </c>
      <c r="Z24" t="s">
        <v>97</v>
      </c>
      <c r="AL24" s="10" t="s">
        <v>98</v>
      </c>
      <c r="AM24" s="10" t="s">
        <v>175</v>
      </c>
      <c r="AN24" s="10" t="s">
        <v>176</v>
      </c>
    </row>
    <row r="25" spans="1:40" x14ac:dyDescent="0.3">
      <c r="A25" t="s">
        <v>231</v>
      </c>
      <c r="B25" t="s">
        <v>232</v>
      </c>
      <c r="C25" t="s">
        <v>233</v>
      </c>
      <c r="D25" t="s">
        <v>177</v>
      </c>
      <c r="E25" t="s">
        <v>45</v>
      </c>
      <c r="F25" t="s">
        <v>46</v>
      </c>
      <c r="G25" t="s">
        <v>89</v>
      </c>
      <c r="H25" s="8">
        <v>45936</v>
      </c>
      <c r="I25" s="9">
        <v>100</v>
      </c>
      <c r="J25" s="9">
        <v>110</v>
      </c>
      <c r="K25" s="9">
        <v>0</v>
      </c>
      <c r="L25" s="9">
        <v>110</v>
      </c>
      <c r="M25" s="8">
        <v>45937</v>
      </c>
      <c r="N25" s="8">
        <v>45936</v>
      </c>
      <c r="O25" t="s">
        <v>48</v>
      </c>
      <c r="P25" t="s">
        <v>49</v>
      </c>
      <c r="U25" t="s">
        <v>49</v>
      </c>
      <c r="V25" s="8">
        <v>45936.372140069441</v>
      </c>
      <c r="X25" s="8">
        <v>45945.134337465279</v>
      </c>
      <c r="Y25" t="s">
        <v>50</v>
      </c>
      <c r="Z25" t="s">
        <v>51</v>
      </c>
      <c r="AM25" s="10" t="s">
        <v>178</v>
      </c>
      <c r="AN25" s="10" t="s">
        <v>179</v>
      </c>
    </row>
    <row r="26" spans="1:40" x14ac:dyDescent="0.3">
      <c r="A26" t="s">
        <v>62</v>
      </c>
      <c r="B26" t="s">
        <v>63</v>
      </c>
      <c r="C26" t="s">
        <v>95</v>
      </c>
      <c r="D26" t="s">
        <v>180</v>
      </c>
      <c r="E26" t="s">
        <v>66</v>
      </c>
      <c r="F26" t="s">
        <v>76</v>
      </c>
      <c r="G26" t="s">
        <v>47</v>
      </c>
      <c r="H26" s="8">
        <v>45936</v>
      </c>
      <c r="I26" s="9">
        <v>160</v>
      </c>
      <c r="J26" s="9">
        <v>176</v>
      </c>
      <c r="K26" s="9">
        <v>0</v>
      </c>
      <c r="L26" s="9">
        <v>176</v>
      </c>
      <c r="M26" s="8">
        <v>45981</v>
      </c>
      <c r="O26" t="s">
        <v>48</v>
      </c>
      <c r="P26" t="s">
        <v>67</v>
      </c>
      <c r="Q26" t="s">
        <v>68</v>
      </c>
      <c r="R26" t="s">
        <v>78</v>
      </c>
      <c r="S26" t="s">
        <v>67</v>
      </c>
      <c r="T26" t="s">
        <v>67</v>
      </c>
      <c r="U26" t="s">
        <v>49</v>
      </c>
      <c r="V26" s="8">
        <v>45936.103037928238</v>
      </c>
      <c r="X26" s="8">
        <v>45936.103334085645</v>
      </c>
      <c r="Y26" t="s">
        <v>50</v>
      </c>
      <c r="Z26" t="s">
        <v>97</v>
      </c>
      <c r="AL26" s="10" t="s">
        <v>98</v>
      </c>
      <c r="AM26" s="10" t="s">
        <v>181</v>
      </c>
      <c r="AN26" s="10" t="s">
        <v>182</v>
      </c>
    </row>
    <row r="27" spans="1:40" x14ac:dyDescent="0.3">
      <c r="A27" t="s">
        <v>120</v>
      </c>
      <c r="B27" t="s">
        <v>121</v>
      </c>
      <c r="C27" t="s">
        <v>237</v>
      </c>
      <c r="D27" t="s">
        <v>183</v>
      </c>
      <c r="E27" t="s">
        <v>45</v>
      </c>
      <c r="F27" t="s">
        <v>46</v>
      </c>
      <c r="G27" t="s">
        <v>89</v>
      </c>
      <c r="H27" s="8">
        <v>45935</v>
      </c>
      <c r="I27" s="9">
        <v>1000</v>
      </c>
      <c r="J27" s="9">
        <v>1100</v>
      </c>
      <c r="K27" s="9">
        <v>0</v>
      </c>
      <c r="L27" s="9">
        <v>1100</v>
      </c>
      <c r="M27" s="8">
        <v>45968</v>
      </c>
      <c r="O27" t="s">
        <v>48</v>
      </c>
      <c r="P27" t="s">
        <v>49</v>
      </c>
      <c r="Q27" t="s">
        <v>51</v>
      </c>
      <c r="R27" t="s">
        <v>123</v>
      </c>
      <c r="S27" t="s">
        <v>124</v>
      </c>
      <c r="T27" t="s">
        <v>123</v>
      </c>
      <c r="U27" t="s">
        <v>49</v>
      </c>
      <c r="V27" s="8">
        <v>45935.375258252316</v>
      </c>
      <c r="X27" s="8">
        <v>45935.375258252316</v>
      </c>
      <c r="Y27" t="s">
        <v>50</v>
      </c>
      <c r="Z27" t="s">
        <v>184</v>
      </c>
      <c r="AL27" s="10" t="s">
        <v>185</v>
      </c>
      <c r="AM27" s="10" t="s">
        <v>186</v>
      </c>
      <c r="AN27" s="10" t="s">
        <v>187</v>
      </c>
    </row>
    <row r="28" spans="1:40" x14ac:dyDescent="0.3">
      <c r="A28" t="s">
        <v>188</v>
      </c>
      <c r="B28" t="s">
        <v>235</v>
      </c>
      <c r="C28" t="s">
        <v>236</v>
      </c>
      <c r="D28" t="s">
        <v>189</v>
      </c>
      <c r="E28" t="s">
        <v>45</v>
      </c>
      <c r="F28" t="s">
        <v>46</v>
      </c>
      <c r="G28" t="s">
        <v>89</v>
      </c>
      <c r="H28" s="8">
        <v>45935</v>
      </c>
      <c r="I28" s="9">
        <v>100</v>
      </c>
      <c r="J28" s="9">
        <v>110</v>
      </c>
      <c r="K28" s="9">
        <v>0</v>
      </c>
      <c r="L28" s="9">
        <v>110</v>
      </c>
      <c r="M28" s="8">
        <v>45936</v>
      </c>
      <c r="O28" t="s">
        <v>48</v>
      </c>
      <c r="P28" t="s">
        <v>49</v>
      </c>
      <c r="Q28" t="s">
        <v>51</v>
      </c>
      <c r="S28" t="s">
        <v>51</v>
      </c>
      <c r="U28" t="s">
        <v>49</v>
      </c>
      <c r="V28" s="8">
        <v>45935.375420289354</v>
      </c>
      <c r="X28" s="8">
        <v>45935.375457476854</v>
      </c>
      <c r="Y28" t="s">
        <v>50</v>
      </c>
      <c r="Z28" t="s">
        <v>51</v>
      </c>
      <c r="AM28" s="10" t="s">
        <v>190</v>
      </c>
      <c r="AN28" s="10" t="s">
        <v>191</v>
      </c>
    </row>
    <row r="29" spans="1:40" x14ac:dyDescent="0.3">
      <c r="A29" t="s">
        <v>227</v>
      </c>
      <c r="B29" t="s">
        <v>228</v>
      </c>
      <c r="C29" t="s">
        <v>192</v>
      </c>
      <c r="E29" t="s">
        <v>45</v>
      </c>
      <c r="F29" t="s">
        <v>76</v>
      </c>
      <c r="G29" t="s">
        <v>137</v>
      </c>
      <c r="H29" s="8">
        <v>45933</v>
      </c>
      <c r="I29" s="9">
        <v>12115</v>
      </c>
      <c r="J29" s="9">
        <v>0</v>
      </c>
      <c r="K29" s="9">
        <v>0</v>
      </c>
      <c r="L29" s="9">
        <v>0</v>
      </c>
      <c r="M29" s="8">
        <v>45981</v>
      </c>
      <c r="O29" t="s">
        <v>48</v>
      </c>
      <c r="P29" t="s">
        <v>193</v>
      </c>
      <c r="Q29" t="s">
        <v>55</v>
      </c>
      <c r="R29" t="s">
        <v>55</v>
      </c>
      <c r="S29" t="s">
        <v>56</v>
      </c>
      <c r="T29" t="s">
        <v>56</v>
      </c>
      <c r="U29" t="s">
        <v>193</v>
      </c>
      <c r="V29" s="8">
        <v>45933.278389884261</v>
      </c>
      <c r="X29" s="8">
        <v>45933.278389884261</v>
      </c>
      <c r="Y29" t="s">
        <v>50</v>
      </c>
      <c r="Z29" t="s">
        <v>194</v>
      </c>
      <c r="AL29" s="10" t="s">
        <v>195</v>
      </c>
      <c r="AM29" s="10" t="s">
        <v>196</v>
      </c>
    </row>
    <row r="30" spans="1:40" x14ac:dyDescent="0.3">
      <c r="A30" t="s">
        <v>231</v>
      </c>
      <c r="B30" t="s">
        <v>232</v>
      </c>
      <c r="C30" t="s">
        <v>233</v>
      </c>
      <c r="D30" t="s">
        <v>197</v>
      </c>
      <c r="E30" t="s">
        <v>45</v>
      </c>
      <c r="F30" t="s">
        <v>46</v>
      </c>
      <c r="G30" t="s">
        <v>47</v>
      </c>
      <c r="H30" s="8">
        <v>45932</v>
      </c>
      <c r="I30" s="9">
        <v>0</v>
      </c>
      <c r="J30" s="9">
        <v>0</v>
      </c>
      <c r="K30" s="9">
        <v>0</v>
      </c>
      <c r="L30" s="9">
        <v>0</v>
      </c>
      <c r="M30" s="8">
        <v>45933</v>
      </c>
      <c r="O30" t="s">
        <v>48</v>
      </c>
      <c r="P30" t="s">
        <v>49</v>
      </c>
      <c r="U30" t="s">
        <v>49</v>
      </c>
      <c r="V30" s="8">
        <v>45933.31507423611</v>
      </c>
      <c r="X30" s="8">
        <v>45953.948322870368</v>
      </c>
      <c r="Y30" t="s">
        <v>50</v>
      </c>
      <c r="Z30" t="s">
        <v>51</v>
      </c>
      <c r="AM30" s="10" t="s">
        <v>198</v>
      </c>
      <c r="AN30" s="10" t="s">
        <v>199</v>
      </c>
    </row>
    <row r="31" spans="1:40" x14ac:dyDescent="0.3">
      <c r="A31" t="s">
        <v>62</v>
      </c>
      <c r="B31" t="s">
        <v>63</v>
      </c>
      <c r="C31" t="s">
        <v>95</v>
      </c>
      <c r="D31" t="s">
        <v>200</v>
      </c>
      <c r="E31" t="s">
        <v>66</v>
      </c>
      <c r="F31" t="s">
        <v>76</v>
      </c>
      <c r="G31" t="s">
        <v>47</v>
      </c>
      <c r="H31" s="8">
        <v>45932</v>
      </c>
      <c r="I31" s="9">
        <v>2704</v>
      </c>
      <c r="J31" s="9">
        <v>2974.4</v>
      </c>
      <c r="K31" s="9">
        <v>0</v>
      </c>
      <c r="L31" s="9">
        <v>2974.4</v>
      </c>
      <c r="M31" s="8">
        <v>45981</v>
      </c>
      <c r="O31" t="s">
        <v>48</v>
      </c>
      <c r="P31" t="s">
        <v>67</v>
      </c>
      <c r="Q31" t="s">
        <v>68</v>
      </c>
      <c r="R31" t="s">
        <v>78</v>
      </c>
      <c r="S31" t="s">
        <v>67</v>
      </c>
      <c r="T31" t="s">
        <v>67</v>
      </c>
      <c r="U31" t="s">
        <v>49</v>
      </c>
      <c r="V31" s="8">
        <v>45932.097489884261</v>
      </c>
      <c r="X31" s="8">
        <v>45932.098076041664</v>
      </c>
      <c r="Y31" t="s">
        <v>50</v>
      </c>
      <c r="Z31" t="s">
        <v>97</v>
      </c>
      <c r="AL31" s="10" t="s">
        <v>98</v>
      </c>
      <c r="AM31" s="10" t="s">
        <v>201</v>
      </c>
      <c r="AN31" s="10" t="s">
        <v>202</v>
      </c>
    </row>
    <row r="32" spans="1:40" x14ac:dyDescent="0.3">
      <c r="A32" t="s">
        <v>226</v>
      </c>
      <c r="B32" t="s">
        <v>228</v>
      </c>
      <c r="C32" t="s">
        <v>203</v>
      </c>
      <c r="E32" t="s">
        <v>45</v>
      </c>
      <c r="F32" t="s">
        <v>76</v>
      </c>
      <c r="G32" t="s">
        <v>77</v>
      </c>
      <c r="H32" s="8">
        <v>45932</v>
      </c>
      <c r="I32" s="9">
        <v>3581.67</v>
      </c>
      <c r="J32" s="9">
        <v>0</v>
      </c>
      <c r="K32" s="9">
        <v>0</v>
      </c>
      <c r="L32" s="9">
        <v>0</v>
      </c>
      <c r="M32" s="8">
        <v>45981</v>
      </c>
      <c r="O32" t="s">
        <v>48</v>
      </c>
      <c r="P32" t="s">
        <v>193</v>
      </c>
      <c r="Q32" t="s">
        <v>55</v>
      </c>
      <c r="R32" t="s">
        <v>55</v>
      </c>
      <c r="S32" t="s">
        <v>56</v>
      </c>
      <c r="T32" t="s">
        <v>56</v>
      </c>
      <c r="U32" t="s">
        <v>80</v>
      </c>
      <c r="V32" s="8">
        <v>45932.166791805554</v>
      </c>
      <c r="X32" s="8">
        <v>45933.275368495371</v>
      </c>
      <c r="Y32" t="s">
        <v>50</v>
      </c>
      <c r="Z32" t="s">
        <v>204</v>
      </c>
      <c r="AL32" s="10" t="s">
        <v>205</v>
      </c>
      <c r="AM32" s="10" t="s">
        <v>206</v>
      </c>
    </row>
    <row r="33" spans="1:40" x14ac:dyDescent="0.3">
      <c r="A33" t="s">
        <v>120</v>
      </c>
      <c r="B33" t="s">
        <v>121</v>
      </c>
      <c r="C33" t="s">
        <v>237</v>
      </c>
      <c r="D33" t="s">
        <v>207</v>
      </c>
      <c r="E33" t="s">
        <v>45</v>
      </c>
      <c r="F33" t="s">
        <v>46</v>
      </c>
      <c r="G33" t="s">
        <v>89</v>
      </c>
      <c r="H33" s="8">
        <v>45931</v>
      </c>
      <c r="I33" s="9">
        <v>200</v>
      </c>
      <c r="J33" s="9">
        <v>220</v>
      </c>
      <c r="K33" s="9">
        <v>0</v>
      </c>
      <c r="L33" s="9">
        <v>220</v>
      </c>
      <c r="M33" s="8">
        <v>45968</v>
      </c>
      <c r="O33" t="s">
        <v>48</v>
      </c>
      <c r="P33" t="s">
        <v>49</v>
      </c>
      <c r="Q33" t="s">
        <v>51</v>
      </c>
      <c r="R33" t="s">
        <v>123</v>
      </c>
      <c r="S33" t="s">
        <v>124</v>
      </c>
      <c r="T33" t="s">
        <v>123</v>
      </c>
      <c r="U33" t="s">
        <v>49</v>
      </c>
      <c r="V33" s="8">
        <v>45931.390144803241</v>
      </c>
      <c r="X33" s="8">
        <v>45931.390144803241</v>
      </c>
      <c r="Y33" t="s">
        <v>50</v>
      </c>
      <c r="Z33" t="s">
        <v>184</v>
      </c>
      <c r="AL33" s="10" t="s">
        <v>185</v>
      </c>
      <c r="AM33" s="10" t="s">
        <v>208</v>
      </c>
      <c r="AN33" s="10" t="s">
        <v>209</v>
      </c>
    </row>
    <row r="34" spans="1:40" x14ac:dyDescent="0.3">
      <c r="A34" t="s">
        <v>229</v>
      </c>
      <c r="B34" t="s">
        <v>230</v>
      </c>
      <c r="C34" t="s">
        <v>64</v>
      </c>
      <c r="E34" t="s">
        <v>45</v>
      </c>
      <c r="F34" t="s">
        <v>76</v>
      </c>
      <c r="G34" t="s">
        <v>77</v>
      </c>
      <c r="H34" s="8">
        <v>45931</v>
      </c>
      <c r="I34" s="9">
        <v>1000</v>
      </c>
      <c r="J34" s="9">
        <v>0</v>
      </c>
      <c r="K34" s="9">
        <v>0</v>
      </c>
      <c r="L34" s="9">
        <v>0</v>
      </c>
      <c r="M34" s="8">
        <v>45981</v>
      </c>
      <c r="O34" t="s">
        <v>48</v>
      </c>
      <c r="P34" t="s">
        <v>193</v>
      </c>
      <c r="Q34" t="s">
        <v>193</v>
      </c>
      <c r="R34" t="s">
        <v>193</v>
      </c>
      <c r="S34" t="s">
        <v>193</v>
      </c>
      <c r="T34" t="s">
        <v>193</v>
      </c>
      <c r="U34" t="s">
        <v>80</v>
      </c>
      <c r="V34" s="8">
        <v>45931.268187361115</v>
      </c>
      <c r="X34" s="8">
        <v>45931.268345034725</v>
      </c>
      <c r="Y34" t="s">
        <v>125</v>
      </c>
      <c r="Z34" t="s">
        <v>210</v>
      </c>
      <c r="AL34" s="10" t="s">
        <v>211</v>
      </c>
      <c r="AM34" s="10" t="s">
        <v>212</v>
      </c>
    </row>
    <row r="35" spans="1:40" x14ac:dyDescent="0.3">
      <c r="A35" t="s">
        <v>229</v>
      </c>
      <c r="B35" t="s">
        <v>230</v>
      </c>
      <c r="C35" t="s">
        <v>64</v>
      </c>
      <c r="E35" t="s">
        <v>45</v>
      </c>
      <c r="F35" t="s">
        <v>46</v>
      </c>
      <c r="G35" t="s">
        <v>77</v>
      </c>
      <c r="H35" s="8">
        <v>45931</v>
      </c>
      <c r="I35" s="9">
        <v>1000</v>
      </c>
      <c r="J35" s="9">
        <v>0</v>
      </c>
      <c r="K35" s="9">
        <v>0</v>
      </c>
      <c r="L35" s="9">
        <v>0</v>
      </c>
      <c r="M35" s="8">
        <v>45981</v>
      </c>
      <c r="O35" t="s">
        <v>48</v>
      </c>
      <c r="P35" t="s">
        <v>193</v>
      </c>
      <c r="Q35" t="s">
        <v>193</v>
      </c>
      <c r="R35" t="s">
        <v>193</v>
      </c>
      <c r="S35" t="s">
        <v>193</v>
      </c>
      <c r="T35" t="s">
        <v>193</v>
      </c>
      <c r="U35" t="s">
        <v>80</v>
      </c>
      <c r="V35" s="8">
        <v>45931.266605787037</v>
      </c>
      <c r="X35" s="8">
        <v>45931.26709173611</v>
      </c>
      <c r="Y35" t="s">
        <v>125</v>
      </c>
      <c r="Z35" t="s">
        <v>210</v>
      </c>
      <c r="AL35" s="10" t="s">
        <v>211</v>
      </c>
      <c r="AM35" s="10" t="s">
        <v>213</v>
      </c>
    </row>
  </sheetData>
  <hyperlinks>
    <hyperlink ref="AM2" r:id="rId1" xr:uid="{00000000-0004-0000-0100-000000000000}"/>
    <hyperlink ref="AN2" r:id="rId2" xr:uid="{00000000-0004-0000-0100-000001000000}"/>
    <hyperlink ref="AM3" r:id="rId3" xr:uid="{00000000-0004-0000-0100-000002000000}"/>
    <hyperlink ref="AN3" r:id="rId4" xr:uid="{00000000-0004-0000-0100-000003000000}"/>
    <hyperlink ref="AM4" r:id="rId5" xr:uid="{00000000-0004-0000-0100-000004000000}"/>
    <hyperlink ref="AN4" r:id="rId6" xr:uid="{00000000-0004-0000-0100-000005000000}"/>
    <hyperlink ref="AL5" r:id="rId7" xr:uid="{00000000-0004-0000-0100-000006000000}"/>
    <hyperlink ref="AM5" r:id="rId8" xr:uid="{00000000-0004-0000-0100-000007000000}"/>
    <hyperlink ref="AN5" r:id="rId9" xr:uid="{00000000-0004-0000-0100-000008000000}"/>
    <hyperlink ref="AL6" r:id="rId10" xr:uid="{00000000-0004-0000-0100-000009000000}"/>
    <hyperlink ref="AM6" r:id="rId11" xr:uid="{00000000-0004-0000-0100-00000A000000}"/>
    <hyperlink ref="AM7" r:id="rId12" xr:uid="{00000000-0004-0000-0100-00000B000000}"/>
    <hyperlink ref="AN7" r:id="rId13" xr:uid="{00000000-0004-0000-0100-00000C000000}"/>
    <hyperlink ref="AM8" r:id="rId14" xr:uid="{00000000-0004-0000-0100-00000D000000}"/>
    <hyperlink ref="AN8" r:id="rId15" xr:uid="{00000000-0004-0000-0100-00000E000000}"/>
    <hyperlink ref="AM9" r:id="rId16" xr:uid="{00000000-0004-0000-0100-00000F000000}"/>
    <hyperlink ref="AN9" r:id="rId17" xr:uid="{00000000-0004-0000-0100-000010000000}"/>
    <hyperlink ref="AL10" r:id="rId18" xr:uid="{00000000-0004-0000-0100-000011000000}"/>
    <hyperlink ref="AM10" r:id="rId19" xr:uid="{00000000-0004-0000-0100-000012000000}"/>
    <hyperlink ref="AN10" r:id="rId20" xr:uid="{00000000-0004-0000-0100-000013000000}"/>
    <hyperlink ref="AL11" r:id="rId21" xr:uid="{00000000-0004-0000-0100-000014000000}"/>
    <hyperlink ref="AM11" r:id="rId22" xr:uid="{00000000-0004-0000-0100-000015000000}"/>
    <hyperlink ref="AL12" r:id="rId23" xr:uid="{00000000-0004-0000-0100-000016000000}"/>
    <hyperlink ref="AM12" r:id="rId24" xr:uid="{00000000-0004-0000-0100-000017000000}"/>
    <hyperlink ref="AN12" r:id="rId25" xr:uid="{00000000-0004-0000-0100-000018000000}"/>
    <hyperlink ref="AL13" r:id="rId26" xr:uid="{00000000-0004-0000-0100-000019000000}"/>
    <hyperlink ref="AM13" r:id="rId27" xr:uid="{00000000-0004-0000-0100-00001A000000}"/>
    <hyperlink ref="AN13" r:id="rId28" xr:uid="{00000000-0004-0000-0100-00001B000000}"/>
    <hyperlink ref="AL14" r:id="rId29" xr:uid="{00000000-0004-0000-0100-00001C000000}"/>
    <hyperlink ref="AM14" r:id="rId30" xr:uid="{00000000-0004-0000-0100-00001D000000}"/>
    <hyperlink ref="AN14" r:id="rId31" xr:uid="{00000000-0004-0000-0100-00001E000000}"/>
    <hyperlink ref="AL15" r:id="rId32" xr:uid="{00000000-0004-0000-0100-00001F000000}"/>
    <hyperlink ref="AM15" r:id="rId33" xr:uid="{00000000-0004-0000-0100-000020000000}"/>
    <hyperlink ref="AN15" r:id="rId34" xr:uid="{00000000-0004-0000-0100-000021000000}"/>
    <hyperlink ref="AL16" r:id="rId35" xr:uid="{00000000-0004-0000-0100-000022000000}"/>
    <hyperlink ref="AM16" r:id="rId36" xr:uid="{00000000-0004-0000-0100-000023000000}"/>
    <hyperlink ref="AL17" r:id="rId37" xr:uid="{00000000-0004-0000-0100-000024000000}"/>
    <hyperlink ref="AM17" r:id="rId38" xr:uid="{00000000-0004-0000-0100-000025000000}"/>
    <hyperlink ref="AN17" r:id="rId39" xr:uid="{00000000-0004-0000-0100-000026000000}"/>
    <hyperlink ref="AL18" r:id="rId40" xr:uid="{00000000-0004-0000-0100-000027000000}"/>
    <hyperlink ref="AM18" r:id="rId41" xr:uid="{00000000-0004-0000-0100-000028000000}"/>
    <hyperlink ref="AN18" r:id="rId42" xr:uid="{00000000-0004-0000-0100-000029000000}"/>
    <hyperlink ref="AL19" r:id="rId43" xr:uid="{00000000-0004-0000-0100-00002A000000}"/>
    <hyperlink ref="AM19" r:id="rId44" xr:uid="{00000000-0004-0000-0100-00002B000000}"/>
    <hyperlink ref="AN19" r:id="rId45" xr:uid="{00000000-0004-0000-0100-00002C000000}"/>
    <hyperlink ref="AL20" r:id="rId46" xr:uid="{00000000-0004-0000-0100-00002D000000}"/>
    <hyperlink ref="AM20" r:id="rId47" xr:uid="{00000000-0004-0000-0100-00002E000000}"/>
    <hyperlink ref="AN20" r:id="rId48" xr:uid="{00000000-0004-0000-0100-00002F000000}"/>
    <hyperlink ref="AM21" r:id="rId49" xr:uid="{00000000-0004-0000-0100-000030000000}"/>
    <hyperlink ref="AN21" r:id="rId50" xr:uid="{00000000-0004-0000-0100-000031000000}"/>
    <hyperlink ref="AL22" r:id="rId51" xr:uid="{00000000-0004-0000-0100-000032000000}"/>
    <hyperlink ref="AM22" r:id="rId52" xr:uid="{00000000-0004-0000-0100-000033000000}"/>
    <hyperlink ref="AN22" r:id="rId53" xr:uid="{00000000-0004-0000-0100-000034000000}"/>
    <hyperlink ref="AL23" r:id="rId54" xr:uid="{00000000-0004-0000-0100-000035000000}"/>
    <hyperlink ref="AM23" r:id="rId55" xr:uid="{00000000-0004-0000-0100-000036000000}"/>
    <hyperlink ref="AN23" r:id="rId56" xr:uid="{00000000-0004-0000-0100-000037000000}"/>
    <hyperlink ref="AL24" r:id="rId57" xr:uid="{00000000-0004-0000-0100-000038000000}"/>
    <hyperlink ref="AM24" r:id="rId58" xr:uid="{00000000-0004-0000-0100-000039000000}"/>
    <hyperlink ref="AN24" r:id="rId59" xr:uid="{00000000-0004-0000-0100-00003A000000}"/>
    <hyperlink ref="AM25" r:id="rId60" xr:uid="{00000000-0004-0000-0100-00003B000000}"/>
    <hyperlink ref="AN25" r:id="rId61" xr:uid="{00000000-0004-0000-0100-00003C000000}"/>
    <hyperlink ref="AL26" r:id="rId62" xr:uid="{00000000-0004-0000-0100-00003D000000}"/>
    <hyperlink ref="AM26" r:id="rId63" xr:uid="{00000000-0004-0000-0100-00003E000000}"/>
    <hyperlink ref="AN26" r:id="rId64" xr:uid="{00000000-0004-0000-0100-00003F000000}"/>
    <hyperlink ref="AL27" r:id="rId65" xr:uid="{00000000-0004-0000-0100-000040000000}"/>
    <hyperlink ref="AM27" r:id="rId66" xr:uid="{00000000-0004-0000-0100-000041000000}"/>
    <hyperlink ref="AN27" r:id="rId67" xr:uid="{00000000-0004-0000-0100-000042000000}"/>
    <hyperlink ref="AM28" r:id="rId68" xr:uid="{00000000-0004-0000-0100-000043000000}"/>
    <hyperlink ref="AN28" r:id="rId69" xr:uid="{00000000-0004-0000-0100-000044000000}"/>
    <hyperlink ref="AL29" r:id="rId70" xr:uid="{00000000-0004-0000-0100-000045000000}"/>
    <hyperlink ref="AM29" r:id="rId71" xr:uid="{00000000-0004-0000-0100-000046000000}"/>
    <hyperlink ref="AM30" r:id="rId72" xr:uid="{00000000-0004-0000-0100-000047000000}"/>
    <hyperlink ref="AN30" r:id="rId73" xr:uid="{00000000-0004-0000-0100-000048000000}"/>
    <hyperlink ref="AL31" r:id="rId74" xr:uid="{00000000-0004-0000-0100-000049000000}"/>
    <hyperlink ref="AM31" r:id="rId75" xr:uid="{00000000-0004-0000-0100-00004A000000}"/>
    <hyperlink ref="AN31" r:id="rId76" xr:uid="{00000000-0004-0000-0100-00004B000000}"/>
    <hyperlink ref="AL32" r:id="rId77" xr:uid="{00000000-0004-0000-0100-00004C000000}"/>
    <hyperlink ref="AM32" r:id="rId78" xr:uid="{00000000-0004-0000-0100-00004D000000}"/>
    <hyperlink ref="AL33" r:id="rId79" xr:uid="{00000000-0004-0000-0100-00004E000000}"/>
    <hyperlink ref="AM33" r:id="rId80" xr:uid="{00000000-0004-0000-0100-00004F000000}"/>
    <hyperlink ref="AN33" r:id="rId81" xr:uid="{00000000-0004-0000-0100-000050000000}"/>
    <hyperlink ref="AL34" r:id="rId82" xr:uid="{00000000-0004-0000-0100-000051000000}"/>
    <hyperlink ref="AM34" r:id="rId83" xr:uid="{00000000-0004-0000-0100-000052000000}"/>
    <hyperlink ref="AL35" r:id="rId84" xr:uid="{00000000-0004-0000-0100-000053000000}"/>
    <hyperlink ref="AM35" r:id="rId85" xr:uid="{00000000-0004-0000-0100-000054000000}"/>
  </hyperlinks>
  <pageMargins left="0.7" right="0.7" top="0.75" bottom="0.75" header="0.3" footer="0.3"/>
  <ignoredErrors>
    <ignoredError sqref="A1:AN1 A5:AN6 D3:AN3 D4:AN4 A22:AN22 D21:AN21 A31:AN31 C29:AN29 A33:B33 C32:AN32 C35:AN35 C34:AN34 D2:AN2 A10:AN11 D7:AN7 D8:AN8 D9:AN9 A26:AN26 D25:AN25 D28:AN28 D30:AN30 D33:AN33 A16:AN16 A14:B14 D14:AN14 A15:B15 D15:AN15 A18:AN20 A17:B17 D17:AN17 A27:B27 D27:AN27 A13:B13 A12:B12 D12:AN12 D13:AN13 A24:AN24 A23:B23 D23:AN23" numberStoredAsText="1"/>
  </ignoredErrors>
  <tableParts count="1">
    <tablePart r:id="rId8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7E6E6"/>
  </sheetPr>
  <dimension ref="A1:B25"/>
  <sheetViews>
    <sheetView showGridLines="0" workbookViewId="0">
      <selection activeCell="B8" sqref="B8"/>
    </sheetView>
  </sheetViews>
  <sheetFormatPr defaultColWidth="8.6640625" defaultRowHeight="15" customHeight="1" x14ac:dyDescent="0.3"/>
  <cols>
    <col min="1" max="1" width="15.6640625" customWidth="1"/>
    <col min="2" max="2" width="50.6640625" customWidth="1"/>
    <col min="3" max="3" width="11.33203125" customWidth="1"/>
    <col min="4" max="4" width="8.88671875" customWidth="1"/>
  </cols>
  <sheetData>
    <row r="1" spans="1:2" ht="18.75" customHeight="1" x14ac:dyDescent="0.3">
      <c r="A1" s="2" t="s">
        <v>214</v>
      </c>
      <c r="B1" s="11" t="s">
        <v>215</v>
      </c>
    </row>
    <row r="2" spans="1:2" ht="14.4" x14ac:dyDescent="0.3">
      <c r="B2" s="12" t="s">
        <v>216</v>
      </c>
    </row>
    <row r="3" spans="1:2" ht="15.75" customHeight="1" x14ac:dyDescent="0.3">
      <c r="A3" s="13" t="s">
        <v>217</v>
      </c>
    </row>
    <row r="5" spans="1:2" ht="14.4" x14ac:dyDescent="0.3">
      <c r="A5" s="14" t="s">
        <v>218</v>
      </c>
      <c r="B5" s="15" t="s">
        <v>219</v>
      </c>
    </row>
    <row r="6" spans="1:2" ht="14.4" x14ac:dyDescent="0.3">
      <c r="A6" s="14" t="s">
        <v>220</v>
      </c>
      <c r="B6" s="15" t="s">
        <v>66</v>
      </c>
    </row>
    <row r="7" spans="1:2" ht="14.4" x14ac:dyDescent="0.3">
      <c r="A7" s="14" t="s">
        <v>221</v>
      </c>
      <c r="B7" s="16">
        <v>45974.370699155093</v>
      </c>
    </row>
    <row r="9" spans="1:2" ht="15.75" customHeight="1" x14ac:dyDescent="0.3">
      <c r="A9" s="13" t="s">
        <v>222</v>
      </c>
    </row>
    <row r="10" spans="1:2" ht="15.75" customHeight="1" x14ac:dyDescent="0.3">
      <c r="A10" s="17" t="s">
        <v>223</v>
      </c>
      <c r="B10" s="18" t="s">
        <v>224</v>
      </c>
    </row>
    <row r="11" spans="1:2" ht="14.4" x14ac:dyDescent="0.3">
      <c r="A11" s="19">
        <v>45238</v>
      </c>
      <c r="B11" s="20" t="s">
        <v>225</v>
      </c>
    </row>
    <row r="12" spans="1:2" ht="14.4" x14ac:dyDescent="0.3">
      <c r="A12" s="19"/>
      <c r="B12" s="20"/>
    </row>
    <row r="13" spans="1:2" ht="14.4" x14ac:dyDescent="0.3">
      <c r="A13" s="19"/>
      <c r="B13" s="20"/>
    </row>
    <row r="14" spans="1:2" ht="14.4" x14ac:dyDescent="0.3">
      <c r="A14" s="19"/>
      <c r="B14" s="20"/>
    </row>
    <row r="15" spans="1:2" ht="14.4" x14ac:dyDescent="0.3">
      <c r="A15" s="19"/>
      <c r="B15" s="20"/>
    </row>
    <row r="16" spans="1:2" ht="14.4" x14ac:dyDescent="0.3">
      <c r="A16" s="19"/>
      <c r="B16" s="20"/>
    </row>
    <row r="17" spans="1:2" ht="14.4" x14ac:dyDescent="0.3">
      <c r="A17" s="19"/>
      <c r="B17" s="20"/>
    </row>
    <row r="18" spans="1:2" ht="14.4" x14ac:dyDescent="0.3">
      <c r="A18" s="19"/>
      <c r="B18" s="20"/>
    </row>
    <row r="19" spans="1:2" ht="14.4" x14ac:dyDescent="0.3">
      <c r="A19" s="19"/>
      <c r="B19" s="20"/>
    </row>
    <row r="20" spans="1:2" ht="14.4" x14ac:dyDescent="0.3">
      <c r="A20" s="19"/>
      <c r="B20" s="20"/>
    </row>
    <row r="21" spans="1:2" ht="14.4" x14ac:dyDescent="0.3">
      <c r="A21" s="19"/>
      <c r="B21" s="20"/>
    </row>
    <row r="22" spans="1:2" ht="14.4" x14ac:dyDescent="0.3">
      <c r="A22" s="19"/>
      <c r="B22" s="20"/>
    </row>
    <row r="23" spans="1:2" ht="14.4" x14ac:dyDescent="0.3">
      <c r="A23" s="19"/>
      <c r="B23" s="20"/>
    </row>
    <row r="24" spans="1:2" ht="14.4" x14ac:dyDescent="0.3">
      <c r="A24" s="19"/>
      <c r="B24" s="20"/>
    </row>
    <row r="25" spans="1:2" ht="14.4" x14ac:dyDescent="0.3">
      <c r="A25" s="19"/>
      <c r="B25" s="20"/>
    </row>
  </sheetData>
  <hyperlinks>
    <hyperlink ref="B2" r:id="rId1" xr:uid="{00000000-0004-0000-0200-000000000000}"/>
  </hyperlinks>
  <pageMargins left="0.7" right="0.7" top="0.75" bottom="0.75" header="0.3" footer="0.3"/>
  <ignoredErrors>
    <ignoredError sqref="A1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Report</vt:lpstr>
      <vt:lpstr>Data - Invoices</vt:lpstr>
      <vt:lpstr>Settings</vt:lpstr>
      <vt:lpstr>fyi_CreatedDate</vt:lpstr>
      <vt:lpstr>fyi_PracticeName</vt:lpstr>
      <vt:lpstr>fyi_ReportName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Ling</dc:creator>
  <cp:lastModifiedBy>Lauren Marsh</cp:lastModifiedBy>
  <dcterms:created xsi:type="dcterms:W3CDTF">2023-09-07T02:20:14Z</dcterms:created>
  <dcterms:modified xsi:type="dcterms:W3CDTF">2025-11-12T22:02:02Z</dcterms:modified>
</cp:coreProperties>
</file>