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llyGarton\Downloads\"/>
    </mc:Choice>
  </mc:AlternateContent>
  <xr:revisionPtr revIDLastSave="0" documentId="13_ncr:1_{8C1AF3A5-41E1-4112-9522-13BE68A908B6}" xr6:coauthVersionLast="47" xr6:coauthVersionMax="47" xr10:uidLastSave="{00000000-0000-0000-0000-000000000000}"/>
  <bookViews>
    <workbookView xWindow="19090" yWindow="-110" windowWidth="38620" windowHeight="21100" activeTab="2" xr2:uid="{00000000-000D-0000-FFFF-FFFF00000000}"/>
  </bookViews>
  <sheets>
    <sheet name="Report" sheetId="1" r:id="rId1"/>
    <sheet name="Data - Time" sheetId="2" r:id="rId2"/>
    <sheet name="Settings" sheetId="3" r:id="rId3"/>
  </sheets>
  <definedNames>
    <definedName name="fyi_CreatedDate">Settings!$B$7</definedName>
    <definedName name="fyi_EndDate">Settings!$B$9</definedName>
    <definedName name="fyi_PracticeName">Settings!$B$6</definedName>
    <definedName name="fyi_ReportName">Settings!$B$5</definedName>
    <definedName name="fyi_StartDate">Settings!$B$8</definedName>
  </definedNames>
  <calcPr calcId="191029"/>
  <pivotCaches>
    <pivotCache cacheId="1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" i="2" l="1"/>
  <c r="AI3" i="2"/>
  <c r="AI4" i="2"/>
  <c r="AI5" i="2"/>
  <c r="AI6" i="2"/>
  <c r="B7" i="3" l="1"/>
  <c r="A2" i="1"/>
  <c r="A1" i="1"/>
  <c r="B9" i="3" l="1"/>
  <c r="B8" i="3"/>
  <c r="AG2" i="2" l="1"/>
  <c r="AG4" i="2"/>
  <c r="AG5" i="2"/>
  <c r="AG6" i="2"/>
  <c r="AG3" i="2"/>
  <c r="AK3" i="2"/>
  <c r="AK4" i="2"/>
  <c r="AK5" i="2"/>
  <c r="AK6" i="2"/>
  <c r="AK2" i="2"/>
  <c r="AH3" i="2"/>
  <c r="AH4" i="2"/>
  <c r="AH5" i="2"/>
  <c r="AH6" i="2"/>
  <c r="AH2" i="2"/>
  <c r="AF3" i="2"/>
  <c r="AF4" i="2"/>
  <c r="AF5" i="2"/>
  <c r="AF6" i="2"/>
  <c r="AF2" i="2"/>
  <c r="AE3" i="2"/>
  <c r="AE6" i="2"/>
  <c r="AE4" i="2"/>
  <c r="AE5" i="2"/>
  <c r="AE2" i="2"/>
  <c r="A3" i="1"/>
  <c r="AJ3" i="2" l="1"/>
  <c r="AJ2" i="2"/>
  <c r="AJ4" i="2"/>
  <c r="AJ5" i="2"/>
  <c r="AJ6" i="2"/>
</calcChain>
</file>

<file path=xl/sharedStrings.xml><?xml version="1.0" encoding="utf-8"?>
<sst xmlns="http://schemas.openxmlformats.org/spreadsheetml/2006/main" count="83" uniqueCount="73">
  <si>
    <t>Start Date</t>
  </si>
  <si>
    <t>End Date</t>
  </si>
  <si>
    <t>Client Partner</t>
  </si>
  <si>
    <t>(All)</t>
  </si>
  <si>
    <t>Client Manager</t>
  </si>
  <si>
    <t>Client</t>
  </si>
  <si>
    <t>Job</t>
  </si>
  <si>
    <t>User</t>
  </si>
  <si>
    <t>Opening Balance</t>
  </si>
  <si>
    <t>Billable Amount Period</t>
  </si>
  <si>
    <t>Invoiced Amount Period</t>
  </si>
  <si>
    <t>Interim Amount Period</t>
  </si>
  <si>
    <t>Write On/Off Period</t>
  </si>
  <si>
    <t>(blank)</t>
  </si>
  <si>
    <t>Grand Total</t>
  </si>
  <si>
    <t>Time Category</t>
  </si>
  <si>
    <t>Status</t>
  </si>
  <si>
    <t>Type</t>
  </si>
  <si>
    <t>Date</t>
  </si>
  <si>
    <t>Time</t>
  </si>
  <si>
    <t>Billable Rate</t>
  </si>
  <si>
    <t>Billable Amount</t>
  </si>
  <si>
    <t>Write On/Off</t>
  </si>
  <si>
    <t>Notes</t>
  </si>
  <si>
    <t>Invoiced Amount</t>
  </si>
  <si>
    <t>Modified on</t>
  </si>
  <si>
    <t>Client Group</t>
  </si>
  <si>
    <t>Created by</t>
  </si>
  <si>
    <t>Created on</t>
  </si>
  <si>
    <t>Invoiced Date</t>
  </si>
  <si>
    <t>Job Client</t>
  </si>
  <si>
    <t>Job Manager</t>
  </si>
  <si>
    <t>Job Partner</t>
  </si>
  <si>
    <t>Modified by</t>
  </si>
  <si>
    <t>Name</t>
  </si>
  <si>
    <t>Quantity</t>
  </si>
  <si>
    <t>Time Type</t>
  </si>
  <si>
    <t>Billable</t>
  </si>
  <si>
    <t>Timesheet Status</t>
  </si>
  <si>
    <t>FYI Job Link</t>
  </si>
  <si>
    <t>Opening Balance (Calc)</t>
  </si>
  <si>
    <t>Billable Amount (Calc)</t>
  </si>
  <si>
    <t>Invoiced Amount (Calc)</t>
  </si>
  <si>
    <t>Interim Amount (Calc)</t>
  </si>
  <si>
    <t xml:space="preserve">Write On/Off (Calc) </t>
  </si>
  <si>
    <t>Settings</t>
  </si>
  <si>
    <t>Help</t>
  </si>
  <si>
    <t>Variables</t>
  </si>
  <si>
    <t>Report Name</t>
  </si>
  <si>
    <t>Practice Name</t>
  </si>
  <si>
    <t>Report Date</t>
  </si>
  <si>
    <t>Change log</t>
  </si>
  <si>
    <t>Change</t>
  </si>
  <si>
    <t>Unhide Data sheet</t>
  </si>
  <si>
    <t>Update formula for invoice date calcs, updated formatting</t>
  </si>
  <si>
    <t>Draft</t>
  </si>
  <si>
    <t>In Progress</t>
  </si>
  <si>
    <t>Invoiced</t>
  </si>
  <si>
    <t>Locked</t>
  </si>
  <si>
    <t>Submitted</t>
  </si>
  <si>
    <t>(Multiple Items)</t>
  </si>
  <si>
    <t>Updated formula for billable amount to include opening period where required</t>
  </si>
  <si>
    <t>Closing Balance WIP Formula (Calc)</t>
  </si>
  <si>
    <t>Actual Closing Balance (Calc)</t>
  </si>
  <si>
    <t>Closing Balance</t>
  </si>
  <si>
    <t xml:space="preserve">Out of Period Variance </t>
  </si>
  <si>
    <t>Calculated Closing Balance to allow matching to WIP Reporting, including adding new Out of Period variance column</t>
  </si>
  <si>
    <t>Where an amount is invoiced in a different period than the one selected. This occurs if a Billable Amount from the current period was invoiced earlier, or if an invoice in the current period relates to a Billable Amount from a different period.</t>
  </si>
  <si>
    <t>Version 3.4</t>
  </si>
  <si>
    <t>Note: Out of Period Variance</t>
  </si>
  <si>
    <t xml:space="preserve">Updated all calculation to use modern excel formula, for improved calculation efficiency </t>
  </si>
  <si>
    <t>Updated invoice calc to include &gt;= opening start date</t>
  </si>
  <si>
    <t>Updated Write-off calc to include &gt;= opening start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</si>
</sst>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\ mmm\ yyyy"/>
    <numFmt numFmtId="165" formatCode="#,##0.00_ ;[Red]\-#,##0.00\ "/>
    <numFmt numFmtId="166" formatCode="#,##0.0"/>
    <numFmt numFmtId="167" formatCode="dd\ mmm\ yyyy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8"/>
        <bgColor theme="8"/>
      </patternFill>
    </fill>
  </fills>
  <borders count="4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9">
    <xf numFmtId="0" fontId="0" fillId="0" borderId="0" xfId="0"/>
    <xf numFmtId="0" fontId="1" fillId="0" borderId="0" xfId="0" applyFont="1"/>
    <xf numFmtId="0" fontId="2" fillId="0" borderId="0" xfId="1" applyAlignment="1">
      <alignment horizontal="left" vertical="center"/>
    </xf>
    <xf numFmtId="0" fontId="3" fillId="0" borderId="0" xfId="1" applyFont="1" applyAlignment="1">
      <alignment horizontal="left" vertical="center"/>
    </xf>
    <xf numFmtId="167" fontId="3" fillId="0" borderId="0" xfId="1" applyNumberFormat="1" applyFont="1" applyAlignment="1">
      <alignment horizontal="left"/>
    </xf>
    <xf numFmtId="2" fontId="1" fillId="0" borderId="0" xfId="1" applyNumberFormat="1" applyFont="1" applyAlignment="1">
      <alignment horizontal="left"/>
    </xf>
    <xf numFmtId="2" fontId="1" fillId="0" borderId="0" xfId="1" applyNumberFormat="1" applyFont="1" applyAlignment="1">
      <alignment horizontal="right"/>
    </xf>
    <xf numFmtId="0" fontId="1" fillId="0" borderId="0" xfId="1" applyFont="1"/>
    <xf numFmtId="14" fontId="0" fillId="0" borderId="0" xfId="1" applyNumberFormat="1" applyFont="1" applyAlignment="1">
      <alignment horizontal="right"/>
    </xf>
    <xf numFmtId="2" fontId="1" fillId="0" borderId="0" xfId="1" applyNumberFormat="1" applyFont="1" applyAlignment="1">
      <alignment horizontal="left" vertical="center"/>
    </xf>
    <xf numFmtId="43" fontId="0" fillId="0" borderId="0" xfId="0" applyNumberFormat="1"/>
    <xf numFmtId="164" fontId="0" fillId="0" borderId="0" xfId="0" applyNumberFormat="1"/>
    <xf numFmtId="165" fontId="0" fillId="0" borderId="0" xfId="0" applyNumberFormat="1"/>
    <xf numFmtId="44" fontId="1" fillId="3" borderId="0" xfId="0" applyNumberFormat="1" applyFont="1" applyFill="1"/>
    <xf numFmtId="0" fontId="0" fillId="0" borderId="0" xfId="0" applyAlignment="1">
      <alignment horizontal="right" vertical="center"/>
    </xf>
    <xf numFmtId="0" fontId="4" fillId="0" borderId="0" xfId="2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0" fillId="0" borderId="1" xfId="0" applyBorder="1"/>
    <xf numFmtId="166" fontId="0" fillId="2" borderId="2" xfId="0" applyNumberFormat="1" applyFill="1" applyBorder="1" applyProtection="1">
      <protection locked="0"/>
    </xf>
    <xf numFmtId="167" fontId="0" fillId="2" borderId="2" xfId="0" applyNumberFormat="1" applyFill="1" applyBorder="1" applyProtection="1">
      <protection locked="0"/>
    </xf>
    <xf numFmtId="0" fontId="6" fillId="4" borderId="3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14" fontId="0" fillId="2" borderId="1" xfId="0" applyNumberForma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0" fillId="0" borderId="0" xfId="0" pivotButton="1"/>
    <xf numFmtId="0" fontId="0" fillId="2" borderId="1" xfId="0" applyFill="1" applyBorder="1" applyAlignment="1">
      <alignment vertical="top" wrapText="1"/>
    </xf>
    <xf numFmtId="0" fontId="7" fillId="0" borderId="0" xfId="0" applyFont="1"/>
    <xf numFmtId="0" fontId="1" fillId="0" borderId="0" xfId="1" applyFont="1" applyAlignment="1">
      <alignment vertical="top" wrapText="1"/>
    </xf>
    <xf numFmtId="0" fontId="1" fillId="0" borderId="0" xfId="1" quotePrefix="1" applyFont="1" applyAlignment="1">
      <alignment horizontal="left" vertical="top" wrapText="1"/>
    </xf>
  </cellXfs>
  <cellStyles count="3">
    <cellStyle name="Hyperlink" xfId="2" xr:uid="{00000000-0005-0000-0000-000002000000}"/>
    <cellStyle name="Normal" xfId="0" builtinId="0" customBuiltin="1"/>
    <cellStyle name="Normal 2" xfId="1" xr:uid="{00000000-0005-0000-0000-000001000000}"/>
  </cellStyles>
  <dxfs count="7"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Sally Garton" refreshedDate="46055.679793518517" missingItemsLimit="0" createdVersion="8" refreshedVersion="8" minRefreshableVersion="3" recordCount="5" xr:uid="{BE1B0066-E794-431B-9512-8D7762B4DF21}">
  <cacheSource type="worksheet">
    <worksheetSource name="Time"/>
  </cacheSource>
  <cacheFields count="38">
    <cacheField name="User" numFmtId="0">
      <sharedItems containsNonDate="0" containsString="0" containsBlank="1" count="1">
        <m/>
      </sharedItems>
    </cacheField>
    <cacheField name="Client" numFmtId="0">
      <sharedItems containsNonDate="0" containsString="0" containsBlank="1" count="1">
        <m/>
      </sharedItems>
    </cacheField>
    <cacheField name="Job" numFmtId="0">
      <sharedItems containsNonDate="0" containsString="0" containsBlank="1" count="1">
        <m/>
      </sharedItems>
    </cacheField>
    <cacheField name="Time Category" numFmtId="0">
      <sharedItems containsNonDate="0" containsString="0" containsBlank="1"/>
    </cacheField>
    <cacheField name="Status" numFmtId="0">
      <sharedItems count="5">
        <s v="Draft"/>
        <s v="In Progress"/>
        <s v="Invoiced"/>
        <s v="Locked"/>
        <s v="Submitted"/>
      </sharedItems>
    </cacheField>
    <cacheField name="Type" numFmtId="0">
      <sharedItems containsNonDate="0" containsString="0" containsBlank="1"/>
    </cacheField>
    <cacheField name="Date" numFmtId="0">
      <sharedItems containsNonDate="0" containsString="0" containsBlank="1"/>
    </cacheField>
    <cacheField name="Time" numFmtId="0">
      <sharedItems containsNonDate="0" containsString="0" containsBlank="1"/>
    </cacheField>
    <cacheField name="Billable Rate" numFmtId="0">
      <sharedItems containsNonDate="0" containsString="0" containsBlank="1"/>
    </cacheField>
    <cacheField name="Billable Amount" numFmtId="0">
      <sharedItems containsNonDate="0" containsString="0" containsBlank="1"/>
    </cacheField>
    <cacheField name="Write On/Off" numFmtId="0">
      <sharedItems containsNonDate="0" containsString="0" containsBlank="1"/>
    </cacheField>
    <cacheField name="Notes" numFmtId="0">
      <sharedItems containsNonDate="0" containsString="0" containsBlank="1"/>
    </cacheField>
    <cacheField name="Invoiced Amount" numFmtId="0">
      <sharedItems containsNonDate="0" containsString="0" containsBlank="1"/>
    </cacheField>
    <cacheField name="Modified on" numFmtId="0">
      <sharedItems containsNonDate="0" containsString="0" containsBlank="1"/>
    </cacheField>
    <cacheField name="Client Group" numFmtId="0">
      <sharedItems containsNonDate="0" containsString="0" containsBlank="1"/>
    </cacheField>
    <cacheField name="Client Manager" numFmtId="0">
      <sharedItems containsNonDate="0" containsString="0" containsBlank="1" count="1">
        <m/>
      </sharedItems>
    </cacheField>
    <cacheField name="Client Partner" numFmtId="0">
      <sharedItems containsNonDate="0" containsString="0" containsBlank="1" count="1">
        <m/>
      </sharedItems>
    </cacheField>
    <cacheField name="Created by" numFmtId="0">
      <sharedItems containsNonDate="0" containsString="0" containsBlank="1"/>
    </cacheField>
    <cacheField name="Created on" numFmtId="0">
      <sharedItems containsNonDate="0" containsString="0" containsBlank="1"/>
    </cacheField>
    <cacheField name="Invoiced Date" numFmtId="0">
      <sharedItems containsNonDate="0" containsString="0" containsBlank="1"/>
    </cacheField>
    <cacheField name="Job Client" numFmtId="0">
      <sharedItems containsNonDate="0" containsString="0" containsBlank="1"/>
    </cacheField>
    <cacheField name="Job Manager" numFmtId="0">
      <sharedItems containsNonDate="0" containsString="0" containsBlank="1"/>
    </cacheField>
    <cacheField name="Job Partner" numFmtId="0">
      <sharedItems containsNonDate="0" containsString="0" containsBlank="1"/>
    </cacheField>
    <cacheField name="Modified by" numFmtId="0">
      <sharedItems containsNonDate="0" containsString="0" containsBlank="1"/>
    </cacheField>
    <cacheField name="Name" numFmtId="0">
      <sharedItems containsNonDate="0" containsString="0" containsBlank="1"/>
    </cacheField>
    <cacheField name="Quantity" numFmtId="0">
      <sharedItems containsNonDate="0" containsString="0" containsBlank="1"/>
    </cacheField>
    <cacheField name="Time Type" numFmtId="0">
      <sharedItems containsNonDate="0" containsString="0" containsBlank="1"/>
    </cacheField>
    <cacheField name="Billable" numFmtId="0">
      <sharedItems containsNonDate="0" containsString="0" containsBlank="1"/>
    </cacheField>
    <cacheField name="Timesheet Status" numFmtId="0">
      <sharedItems containsNonDate="0" containsString="0" containsBlank="1"/>
    </cacheField>
    <cacheField name="FYI Job Link" numFmtId="0">
      <sharedItems containsNonDate="0" containsString="0" containsBlank="1"/>
    </cacheField>
    <cacheField name="Opening Balance (Calc)" numFmtId="44">
      <sharedItems containsSemiMixedTypes="0" containsString="0" containsNumber="1" containsInteger="1" minValue="0" maxValue="0"/>
    </cacheField>
    <cacheField name="Billable Amount (Calc)" numFmtId="44">
      <sharedItems containsSemiMixedTypes="0" containsString="0" containsNumber="1" containsInteger="1" minValue="0" maxValue="0"/>
    </cacheField>
    <cacheField name="Invoiced Amount (Calc)" numFmtId="44">
      <sharedItems containsSemiMixedTypes="0" containsString="0" containsNumber="1" containsInteger="1" minValue="0" maxValue="0"/>
    </cacheField>
    <cacheField name="Interim Amount (Calc)" numFmtId="44">
      <sharedItems containsSemiMixedTypes="0" containsString="0" containsNumber="1" containsInteger="1" minValue="0" maxValue="0"/>
    </cacheField>
    <cacheField name="Write On/Off (Calc) " numFmtId="44">
      <sharedItems containsSemiMixedTypes="0" containsString="0" containsNumber="1" containsInteger="1" minValue="0" maxValue="0"/>
    </cacheField>
    <cacheField name="Closing Balance WIP Formula (Calc)" numFmtId="44">
      <sharedItems containsSemiMixedTypes="0" containsString="0" containsNumber="1" containsInteger="1" minValue="0" maxValue="0"/>
    </cacheField>
    <cacheField name="Actual Closing Balance (Calc)" numFmtId="44">
      <sharedItems containsSemiMixedTypes="0" containsString="0" containsNumber="1" containsInteger="1" minValue="0" maxValue="0"/>
    </cacheField>
    <cacheField name="Out of Period Variance" numFmtId="0" formula="ROUND('Actual Closing Balance (Calc)'-'Closing Balance WIP Formula (Calc)',2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85B39E-66BC-4CE2-8A4F-3A73437193AB}" name="Report" cacheId="10" applyNumberFormats="0" applyBorderFormats="0" applyFontFormats="0" applyPatternFormats="0" applyAlignmentFormats="0" applyWidthHeightFormats="1" dataCaption="Values" errorCaption="0" showError="1" missingCaption="0" updatedVersion="8" minRefreshableVersion="3" itemPrintTitles="1" createdVersion="8" indent="127" compact="0" outline="1" outlineData="1" compactData="0" multipleFieldFilters="0" fieldListSortAscending="1">
  <location ref="A12:J14" firstHeaderRow="0" firstDataRow="1" firstDataCol="3" rowPageCount="3" colPageCount="1"/>
  <pivotFields count="38">
    <pivotField axis="axisRow" compact="0" showAll="0">
      <items count="2">
        <item x="0"/>
        <item t="default" sd="0"/>
      </items>
    </pivotField>
    <pivotField axis="axisRow" compact="0" showAll="0" sortType="ascending" defaultSubtotal="0">
      <items count="1">
        <item sd="0" x="0"/>
      </items>
    </pivotField>
    <pivotField axis="axisRow" compact="0" outline="0" showAll="0" defaultSubtotal="0">
      <items count="1">
        <item sd="0" x="0"/>
      </items>
    </pivotField>
    <pivotField compact="0" showAll="0"/>
    <pivotField axis="axisPage" compact="0" multipleItemSelectionAllowed="1" showAll="0">
      <items count="6">
        <item h="1" x="0"/>
        <item h="1" x="1"/>
        <item x="2"/>
        <item x="3"/>
        <item x="4"/>
        <item t="default"/>
      </items>
    </pivotField>
    <pivotField compact="0" showAll="0"/>
    <pivotField compact="0" numFmtId="14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numFmtId="164" showAll="0"/>
    <pivotField compact="0" showAll="0"/>
    <pivotField axis="axisPage" compact="0" showAll="0">
      <items count="2">
        <item x="0"/>
        <item t="default"/>
      </items>
    </pivotField>
    <pivotField axis="axisPage" compact="0" showAll="0">
      <items count="2">
        <item sd="0" x="0"/>
        <item t="default"/>
      </items>
    </pivotField>
    <pivotField compact="0" showAll="0"/>
    <pivotField compact="0" numFmtId="164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numFmtId="165" showAll="0"/>
    <pivotField compact="0" showAll="0"/>
    <pivotField compact="0" showAll="0"/>
    <pivotField compact="0" showAll="0"/>
    <pivotField compact="0" showAll="0"/>
    <pivotField dataField="1" compact="0" numFmtId="44" showAll="0"/>
    <pivotField dataField="1" compact="0" numFmtId="44" showAll="0"/>
    <pivotField dataField="1" compact="0" numFmtId="44" showAll="0"/>
    <pivotField dataField="1" compact="0" numFmtId="44" showAll="0"/>
    <pivotField dataField="1" compact="0" numFmtId="44" showAll="0"/>
    <pivotField compact="0" showAll="0"/>
    <pivotField dataField="1" compact="0" numFmtId="44" showAll="0"/>
    <pivotField dataField="1" compact="0" dragToRow="0" dragToCol="0" dragToPage="0" showAll="0" defaultSubtotal="0"/>
  </pivotFields>
  <rowFields count="3">
    <field x="1"/>
    <field x="2"/>
    <field x="0"/>
  </rowFields>
  <rowItems count="2">
    <i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3">
    <pageField fld="4" hier="-1"/>
    <pageField fld="15" hier="-1"/>
    <pageField fld="16" hier="-1"/>
  </pageFields>
  <dataFields count="7">
    <dataField name="Opening Balance" fld="30" baseField="1" baseItem="0" numFmtId="43"/>
    <dataField name="Billable Amount Period" fld="31" baseField="1" baseItem="0" numFmtId="43"/>
    <dataField name="Invoiced Amount Period" fld="32" baseField="1" baseItem="0" numFmtId="43"/>
    <dataField name="Interim Amount Period" fld="33" baseField="1" baseItem="0" numFmtId="43"/>
    <dataField name="Write On/Off Period" fld="34" baseField="1" baseItem="0" numFmtId="43"/>
    <dataField name="Closing Balance" fld="36" baseField="1" baseItem="0" numFmtId="43"/>
    <dataField name="Out of Period Variance " fld="37" baseField="1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" displayName="Time" ref="A1:AK6">
  <autoFilter ref="A1:AK6" xr:uid="{00000000-0009-0000-0100-000001000000}"/>
  <tableColumns count="37">
    <tableColumn id="1" xr3:uid="{00000000-0010-0000-0000-000001000000}" name="User"/>
    <tableColumn id="2" xr3:uid="{00000000-0010-0000-0000-000002000000}" name="Client"/>
    <tableColumn id="3" xr3:uid="{00000000-0010-0000-0000-000003000000}" name="Job"/>
    <tableColumn id="4" xr3:uid="{00000000-0010-0000-0000-000004000000}" name="Time Category"/>
    <tableColumn id="5" xr3:uid="{00000000-0010-0000-0000-000005000000}" name="Status"/>
    <tableColumn id="6" xr3:uid="{00000000-0010-0000-0000-000006000000}" name="Type"/>
    <tableColumn id="7" xr3:uid="{00000000-0010-0000-0000-000007000000}" name="Date"/>
    <tableColumn id="8" xr3:uid="{00000000-0010-0000-0000-000008000000}" name="Time"/>
    <tableColumn id="9" xr3:uid="{00000000-0010-0000-0000-000009000000}" name="Billable Rate"/>
    <tableColumn id="10" xr3:uid="{00000000-0010-0000-0000-00000A000000}" name="Billable Amount"/>
    <tableColumn id="11" xr3:uid="{00000000-0010-0000-0000-00000B000000}" name="Write On/Off"/>
    <tableColumn id="12" xr3:uid="{00000000-0010-0000-0000-00000C000000}" name="Notes"/>
    <tableColumn id="13" xr3:uid="{00000000-0010-0000-0000-00000D000000}" name="Invoiced Amount"/>
    <tableColumn id="14" xr3:uid="{00000000-0010-0000-0000-00000E000000}" name="Modified on"/>
    <tableColumn id="15" xr3:uid="{00000000-0010-0000-0000-00000F000000}" name="Client Group"/>
    <tableColumn id="16" xr3:uid="{00000000-0010-0000-0000-000010000000}" name="Client Manager"/>
    <tableColumn id="17" xr3:uid="{00000000-0010-0000-0000-000011000000}" name="Client Partner"/>
    <tableColumn id="18" xr3:uid="{00000000-0010-0000-0000-000012000000}" name="Created by"/>
    <tableColumn id="19" xr3:uid="{00000000-0010-0000-0000-000013000000}" name="Created on"/>
    <tableColumn id="20" xr3:uid="{00000000-0010-0000-0000-000014000000}" name="Invoiced Date"/>
    <tableColumn id="21" xr3:uid="{00000000-0010-0000-0000-000015000000}" name="Job Client"/>
    <tableColumn id="22" xr3:uid="{00000000-0010-0000-0000-000016000000}" name="Job Manager"/>
    <tableColumn id="23" xr3:uid="{00000000-0010-0000-0000-000017000000}" name="Job Partner"/>
    <tableColumn id="24" xr3:uid="{00000000-0010-0000-0000-000018000000}" name="Modified by"/>
    <tableColumn id="25" xr3:uid="{00000000-0010-0000-0000-000019000000}" name="Name"/>
    <tableColumn id="26" xr3:uid="{00000000-0010-0000-0000-00001A000000}" name="Quantity"/>
    <tableColumn id="27" xr3:uid="{00000000-0010-0000-0000-00001B000000}" name="Time Type"/>
    <tableColumn id="28" xr3:uid="{00000000-0010-0000-0000-00001C000000}" name="Billable"/>
    <tableColumn id="29" xr3:uid="{00000000-0010-0000-0000-00001D000000}" name="Timesheet Status"/>
    <tableColumn id="30" xr3:uid="{00000000-0010-0000-0000-00001E000000}" name="FYI Job Link"/>
    <tableColumn id="33" xr3:uid="{00000000-0010-0000-0000-000021000000}" name="Opening Balance (Calc)" dataDxfId="6">
      <calculatedColumnFormula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calculatedColumnFormula>
    </tableColumn>
    <tableColumn id="34" xr3:uid="{00000000-0010-0000-0000-000022000000}" name="Billable Amount (Calc)" dataDxfId="5">
      <calculatedColumnFormula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calculatedColumnFormula>
    </tableColumn>
    <tableColumn id="35" xr3:uid="{00000000-0010-0000-0000-000023000000}" name="Invoiced Amount (Calc)" dataDxfId="4">
      <calculatedColumnFormula>_xlfn.LET(
  _xlpm.s, fyi_StartDate,
  _xlpm.e, fyi_EndDate,
  _xlpm.inv, Time[[#This Row],[Invoiced Date]],
  _xlpm.amt, Time[[#This Row],[Invoiced Amount]],
  IF(AND(_xlpm.inv&lt;&gt;"", _xlpm.inv&gt;=_xlpm.s, _xlpm.inv&lt;=_xlpm.e), _xlpm.amt, 0)
)</calculatedColumnFormula>
    </tableColumn>
    <tableColumn id="36" xr3:uid="{00000000-0010-0000-0000-000024000000}" name="Interim Amount (Calc)" dataDxfId="3">
      <calculatedColumnFormula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calculatedColumnFormula>
    </tableColumn>
    <tableColumn id="37" xr3:uid="{00000000-0010-0000-0000-000025000000}" name="Write On/Off (Calc) " dataDxfId="2">
      <calculatedColumnFormula>_xlfn.LET(
  _xlpm.s, fyi_StartDate,
  _xlpm.e, fyi_EndDate,
  IF(Time[[#This Row],[Invoiced Date]]="",
    0,
    IF(AND(Time[[#This Row],[Invoiced Date]]&gt;=_xlpm.s, Time[[#This Row],[Invoiced Date]]&lt;=_xlpm.e), Time[[#This Row],[Write On/Off]], 0)
  )
)</calculatedColumnFormula>
    </tableColumn>
    <tableColumn id="38" xr3:uid="{00000000-0010-0000-0000-000026000000}" name="Closing Balance WIP Formula (Calc)" dataDxfId="1">
      <calculatedColumnFormula>Time[[#This Row],[Opening Balance (Calc)]] +
 Time[[#This Row],[Billable Amount (Calc)]] -
 Time[[#This Row],[Invoiced Amount (Calc)]] -
 Time[[#This Row],[Interim Amount (Calc)]] +
 Time[[#This Row],[Write On/Off (Calc) ]]</calculatedColumnFormula>
    </tableColumn>
    <tableColumn id="39" xr3:uid="{C04D6A6D-BF5B-4555-A0E0-FA7815716123}" name="Actual Closing Balance (Calc)" dataDxfId="0">
      <calculatedColumnFormula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fyidocs.com/hc/en-us/articles/22694517884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AE3F3"/>
    <pageSetUpPr fitToPage="1"/>
  </sheetPr>
  <dimension ref="A1:N16"/>
  <sheetViews>
    <sheetView showGridLines="0" workbookViewId="0">
      <selection activeCell="D6" sqref="D6"/>
    </sheetView>
  </sheetViews>
  <sheetFormatPr defaultColWidth="10.109375" defaultRowHeight="12.75" customHeight="1" x14ac:dyDescent="0.3"/>
  <cols>
    <col min="1" max="1" width="40.88671875" style="1" bestFit="1" customWidth="1"/>
    <col min="2" max="2" width="10.6640625" style="1" bestFit="1" customWidth="1"/>
    <col min="3" max="3" width="11.109375" style="1" bestFit="1" customWidth="1"/>
    <col min="4" max="4" width="9.6640625" style="1" customWidth="1"/>
    <col min="5" max="5" width="22" style="1" bestFit="1" customWidth="1"/>
    <col min="6" max="7" width="22.88671875" style="1" bestFit="1" customWidth="1"/>
    <col min="8" max="8" width="21.88671875" style="1" bestFit="1" customWidth="1"/>
    <col min="9" max="10" width="19.88671875" style="1" bestFit="1" customWidth="1"/>
    <col min="11" max="11" width="21.88671875" style="1" bestFit="1" customWidth="1"/>
    <col min="12" max="12" width="5.5546875" style="1" customWidth="1"/>
    <col min="13" max="13" width="8.5546875" style="1" customWidth="1"/>
    <col min="14" max="15" width="7.5546875" style="1" customWidth="1"/>
    <col min="16" max="16" width="5.5546875" style="1" customWidth="1"/>
    <col min="17" max="17" width="8.5546875" style="1" customWidth="1"/>
    <col min="18" max="18" width="7.5546875" style="1" customWidth="1"/>
    <col min="19" max="20" width="5.5546875" style="1" customWidth="1"/>
    <col min="21" max="21" width="7.5546875" style="1" customWidth="1"/>
    <col min="22" max="24" width="5.5546875" style="1" customWidth="1"/>
    <col min="25" max="25" width="7.5546875" style="1" customWidth="1"/>
    <col min="26" max="27" width="5.5546875" style="1" customWidth="1"/>
    <col min="28" max="28" width="7.5546875" style="1" customWidth="1"/>
    <col min="29" max="29" width="5.5546875" style="1" customWidth="1"/>
    <col min="30" max="30" width="7.5546875" style="1" customWidth="1"/>
    <col min="31" max="32" width="5.5546875" style="1" customWidth="1"/>
    <col min="33" max="33" width="7.5546875" style="1" customWidth="1"/>
    <col min="34" max="34" width="5.5546875" style="1" customWidth="1"/>
    <col min="35" max="35" width="8.5546875" style="1" customWidth="1"/>
    <col min="36" max="37" width="5.5546875" style="1" customWidth="1"/>
    <col min="38" max="38" width="8.5546875" style="1" customWidth="1"/>
    <col min="39" max="39" width="7.5546875" style="1" customWidth="1"/>
    <col min="40" max="40" width="5.5546875" style="1" customWidth="1"/>
    <col min="41" max="41" width="7.5546875" style="1" customWidth="1"/>
    <col min="42" max="42" width="5.5546875" style="1" customWidth="1"/>
    <col min="43" max="44" width="4.5546875" style="1" customWidth="1"/>
    <col min="45" max="49" width="7.5546875" style="1" customWidth="1"/>
    <col min="50" max="55" width="4.5546875" style="1" customWidth="1"/>
    <col min="56" max="56" width="5.5546875" style="1" customWidth="1"/>
    <col min="57" max="57" width="4.5546875" style="1" customWidth="1"/>
    <col min="58" max="60" width="5.5546875" style="1" customWidth="1"/>
    <col min="61" max="61" width="6.6640625" style="1" customWidth="1"/>
    <col min="62" max="62" width="10.88671875" style="1" customWidth="1"/>
    <col min="63" max="63" width="10.109375" style="1" customWidth="1"/>
    <col min="64" max="16384" width="10.109375" style="1"/>
  </cols>
  <sheetData>
    <row r="1" spans="1:14" ht="15" customHeight="1" x14ac:dyDescent="0.3">
      <c r="A1" s="2" t="str">
        <f>fyi_ReportName</f>
        <v>Report Name</v>
      </c>
    </row>
    <row r="2" spans="1:14" ht="15" customHeight="1" x14ac:dyDescent="0.3">
      <c r="A2" s="3" t="str">
        <f>fyi_PracticeName</f>
        <v>Practice Name</v>
      </c>
    </row>
    <row r="3" spans="1:14" ht="15" customHeight="1" x14ac:dyDescent="0.3">
      <c r="A3" s="4" t="str">
        <f ca="1">"For the period " &amp; TEXT( fyi_StartDate,"d mmmm yyy") &amp; " to " &amp;  TEXT( fyi_EndDate,"d mmmm yyy")</f>
        <v>For the period 1 January 2026 to 31 January 2026</v>
      </c>
      <c r="J3" s="26" t="s">
        <v>69</v>
      </c>
    </row>
    <row r="4" spans="1:14" ht="15" customHeight="1" x14ac:dyDescent="0.3">
      <c r="B4" s="4"/>
      <c r="C4" s="4"/>
      <c r="D4" s="5"/>
      <c r="E4" s="6"/>
      <c r="F4" s="6"/>
      <c r="H4" s="7"/>
      <c r="I4" s="7"/>
      <c r="J4" s="28" t="s">
        <v>67</v>
      </c>
      <c r="K4" s="28"/>
      <c r="L4" s="28"/>
      <c r="M4" s="27"/>
      <c r="N4" s="27"/>
    </row>
    <row r="5" spans="1:14" ht="15" customHeight="1" x14ac:dyDescent="0.3">
      <c r="A5" s="4"/>
      <c r="B5" s="8"/>
      <c r="C5" s="8"/>
      <c r="D5" s="9"/>
      <c r="E5" s="6"/>
      <c r="F5" s="6"/>
      <c r="H5" s="7"/>
      <c r="I5" s="7"/>
      <c r="J5" s="28"/>
      <c r="K5" s="28"/>
      <c r="L5" s="28"/>
      <c r="M5" s="27"/>
      <c r="N5" s="27"/>
    </row>
    <row r="6" spans="1:14" ht="15" customHeight="1" x14ac:dyDescent="0.3">
      <c r="A6" s="4"/>
      <c r="B6" s="8"/>
      <c r="C6" s="8"/>
      <c r="D6" s="5"/>
      <c r="E6" s="6"/>
      <c r="F6" s="6"/>
      <c r="H6" s="7"/>
      <c r="I6" s="7"/>
      <c r="J6" s="28"/>
      <c r="K6" s="28"/>
      <c r="L6" s="28"/>
      <c r="M6" s="27"/>
      <c r="N6" s="27"/>
    </row>
    <row r="7" spans="1:14" ht="15" customHeight="1" x14ac:dyDescent="0.3">
      <c r="J7" s="28"/>
      <c r="K7" s="28"/>
      <c r="L7" s="28"/>
      <c r="M7" s="27"/>
      <c r="N7" s="27"/>
    </row>
    <row r="8" spans="1:14" ht="15" customHeight="1" x14ac:dyDescent="0.3">
      <c r="A8" s="24" t="s">
        <v>16</v>
      </c>
      <c r="B8" t="s">
        <v>60</v>
      </c>
      <c r="J8" s="28"/>
      <c r="K8" s="28"/>
      <c r="L8" s="28"/>
      <c r="M8" s="27"/>
      <c r="N8" s="27"/>
    </row>
    <row r="9" spans="1:14" ht="15" customHeight="1" x14ac:dyDescent="0.3">
      <c r="A9" s="24" t="s">
        <v>4</v>
      </c>
      <c r="B9" t="s">
        <v>3</v>
      </c>
      <c r="J9" s="28"/>
      <c r="K9" s="28"/>
      <c r="L9" s="28"/>
      <c r="M9" s="27"/>
      <c r="N9" s="27"/>
    </row>
    <row r="10" spans="1:14" ht="15" customHeight="1" x14ac:dyDescent="0.3">
      <c r="A10" s="24" t="s">
        <v>2</v>
      </c>
      <c r="B10" t="s">
        <v>3</v>
      </c>
    </row>
    <row r="11" spans="1:14" ht="15" customHeight="1" x14ac:dyDescent="0.3"/>
    <row r="12" spans="1:14" ht="15" customHeight="1" x14ac:dyDescent="0.3">
      <c r="A12" s="24" t="s">
        <v>5</v>
      </c>
      <c r="B12" s="24" t="s">
        <v>6</v>
      </c>
      <c r="C12" s="24" t="s">
        <v>7</v>
      </c>
      <c r="D12" t="s">
        <v>8</v>
      </c>
      <c r="E12" t="s">
        <v>9</v>
      </c>
      <c r="F12" t="s">
        <v>10</v>
      </c>
      <c r="G12" t="s">
        <v>11</v>
      </c>
      <c r="H12" t="s">
        <v>12</v>
      </c>
      <c r="I12" t="s">
        <v>64</v>
      </c>
      <c r="J12" t="s">
        <v>65</v>
      </c>
      <c r="K12"/>
    </row>
    <row r="13" spans="1:14" ht="15" customHeight="1" x14ac:dyDescent="0.3">
      <c r="A13" t="s">
        <v>13</v>
      </c>
      <c r="B13"/>
      <c r="C13"/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/>
    </row>
    <row r="14" spans="1:14" ht="15" customHeight="1" x14ac:dyDescent="0.3">
      <c r="A14" t="s">
        <v>14</v>
      </c>
      <c r="B14"/>
      <c r="C14"/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/>
    </row>
    <row r="15" spans="1:14" ht="14.4" x14ac:dyDescent="0.3">
      <c r="A15"/>
      <c r="B15"/>
      <c r="C15"/>
      <c r="D15"/>
      <c r="E15"/>
      <c r="F15"/>
      <c r="G15"/>
      <c r="H15"/>
      <c r="I15"/>
      <c r="J15"/>
    </row>
    <row r="16" spans="1:14" ht="14.4" x14ac:dyDescent="0.3">
      <c r="A16"/>
      <c r="B16"/>
      <c r="C16"/>
      <c r="D16"/>
      <c r="E16"/>
      <c r="F16"/>
      <c r="G16"/>
      <c r="H16"/>
      <c r="I16"/>
      <c r="J16"/>
    </row>
  </sheetData>
  <mergeCells count="1">
    <mergeCell ref="J4:L9"/>
  </mergeCells>
  <pageMargins left="0.70866141732283472" right="0.70866141732283472" top="0.74803149606299213" bottom="0.74803149606299213" header="0.31496062992125984" footer="0.31496062992125984"/>
  <pageSetup scale="60" fitToHeight="0" orientation="portrait"/>
  <headerFooter>
    <oddFooter>&amp;L&amp;D &amp;T&amp;C&amp;F&amp;R&amp;N</oddFooter>
  </headerFooter>
  <ignoredErrors>
    <ignoredError sqref="A1:BJ1 K16:BJ16 A7:I7 D6:I6 L11:BJ14 K15:BJ15 D4:I4 E5:I5 A2:B2 D2:BJ2 O8:BJ8 O7:BJ7 O6:BJ6 O9:BJ10 O4:BJ4 O5:BJ5 D3:I3 O3:BJ3 B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7E6E6"/>
  </sheetPr>
  <dimension ref="A1:AK6"/>
  <sheetViews>
    <sheetView showGridLines="0" topLeftCell="AD1" workbookViewId="0">
      <selection activeCell="AI1" sqref="AI1"/>
    </sheetView>
  </sheetViews>
  <sheetFormatPr defaultColWidth="8.6640625" defaultRowHeight="15" customHeight="1" x14ac:dyDescent="0.3"/>
  <cols>
    <col min="1" max="1" width="17.5546875" bestFit="1" customWidth="1"/>
    <col min="2" max="2" width="60.33203125" bestFit="1" customWidth="1"/>
    <col min="3" max="3" width="55.33203125" bestFit="1" customWidth="1"/>
    <col min="4" max="4" width="17.33203125" bestFit="1" customWidth="1"/>
    <col min="5" max="5" width="10.33203125" bestFit="1" customWidth="1"/>
    <col min="6" max="6" width="13.5546875" bestFit="1" customWidth="1"/>
    <col min="7" max="7" width="11.5546875" bestFit="1" customWidth="1"/>
    <col min="8" max="8" width="7.6640625" bestFit="1" customWidth="1"/>
    <col min="9" max="9" width="14.44140625" bestFit="1" customWidth="1"/>
    <col min="10" max="10" width="17.6640625" bestFit="1" customWidth="1"/>
    <col min="11" max="11" width="15.109375" bestFit="1" customWidth="1"/>
    <col min="12" max="12" width="29.33203125" customWidth="1"/>
    <col min="13" max="13" width="18.5546875" bestFit="1" customWidth="1"/>
    <col min="14" max="14" width="14.33203125" bestFit="1" customWidth="1"/>
    <col min="15" max="15" width="46.44140625" bestFit="1" customWidth="1"/>
    <col min="16" max="16" width="17" bestFit="1" customWidth="1"/>
    <col min="17" max="17" width="16.44140625" bestFit="1" customWidth="1"/>
    <col min="18" max="18" width="17.5546875" bestFit="1" customWidth="1"/>
    <col min="19" max="19" width="13" bestFit="1" customWidth="1"/>
    <col min="20" max="20" width="15.5546875" bestFit="1" customWidth="1"/>
    <col min="21" max="21" width="60.33203125" bestFit="1" customWidth="1"/>
    <col min="22" max="23" width="16.44140625" bestFit="1" customWidth="1"/>
    <col min="24" max="24" width="17.5546875" bestFit="1" customWidth="1"/>
    <col min="25" max="25" width="91.33203125" bestFit="1" customWidth="1"/>
    <col min="26" max="26" width="11" bestFit="1" customWidth="1"/>
    <col min="27" max="27" width="25" bestFit="1" customWidth="1"/>
    <col min="28" max="28" width="10" bestFit="1" customWidth="1"/>
    <col min="29" max="29" width="18.6640625" bestFit="1" customWidth="1"/>
    <col min="30" max="30" width="81" bestFit="1" customWidth="1"/>
    <col min="31" max="31" width="24" bestFit="1" customWidth="1"/>
    <col min="32" max="32" width="23.33203125" bestFit="1" customWidth="1"/>
    <col min="33" max="33" width="24.33203125" bestFit="1" customWidth="1"/>
    <col min="34" max="34" width="23.109375" bestFit="1" customWidth="1"/>
    <col min="35" max="35" width="21.33203125" bestFit="1" customWidth="1"/>
    <col min="36" max="36" width="22.6640625" bestFit="1" customWidth="1"/>
    <col min="37" max="37" width="29" bestFit="1" customWidth="1"/>
  </cols>
  <sheetData>
    <row r="1" spans="1:37" ht="14.4" x14ac:dyDescent="0.3">
      <c r="A1" t="s">
        <v>7</v>
      </c>
      <c r="B1" t="s">
        <v>5</v>
      </c>
      <c r="C1" t="s">
        <v>6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4</v>
      </c>
      <c r="Q1" t="s">
        <v>2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36</v>
      </c>
      <c r="AB1" t="s">
        <v>37</v>
      </c>
      <c r="AC1" t="s">
        <v>38</v>
      </c>
      <c r="AD1" t="s">
        <v>39</v>
      </c>
      <c r="AE1" t="s">
        <v>40</v>
      </c>
      <c r="AF1" t="s">
        <v>41</v>
      </c>
      <c r="AG1" t="s">
        <v>42</v>
      </c>
      <c r="AH1" t="s">
        <v>43</v>
      </c>
      <c r="AI1" t="s">
        <v>44</v>
      </c>
      <c r="AJ1" t="s">
        <v>62</v>
      </c>
      <c r="AK1" t="s">
        <v>63</v>
      </c>
    </row>
    <row r="2" spans="1:37" ht="14.4" x14ac:dyDescent="0.3">
      <c r="E2" t="s">
        <v>55</v>
      </c>
      <c r="G2" s="11"/>
      <c r="H2" s="12"/>
      <c r="I2" s="12"/>
      <c r="J2" s="12"/>
      <c r="K2" s="12"/>
      <c r="M2" s="12"/>
      <c r="N2" s="11"/>
      <c r="S2" s="11"/>
      <c r="Z2" s="12"/>
      <c r="AE2" s="13">
        <f ca="1"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AF2" s="13">
        <f ca="1"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AG2" s="13">
        <f ca="1">_xlfn.LET(
  _xlpm.s, fyi_StartDate,
  _xlpm.e, fyi_EndDate,
  _xlpm.inv, Time[[#This Row],[Invoiced Date]],
  _xlpm.amt, Time[[#This Row],[Invoiced Amount]],
  IF(AND(_xlpm.inv&lt;&gt;"", _xlpm.inv&gt;=_xlpm.s, _xlpm.inv&lt;=_xlpm.e), _xlpm.amt, 0)
)</f>
        <v>0</v>
      </c>
      <c r="AH2" s="13">
        <f ca="1"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AI2" s="13">
        <f>_xlfn.LET(
  _xlpm.s, fyi_StartDate,
  _xlpm.e, fyi_EndDate,
  IF(Time[[#This Row],[Invoiced Date]]="",
    0,
    IF(AND(Time[[#This Row],[Invoiced Date]]&gt;=_xlpm.s, Time[[#This Row],[Invoiced Date]]&lt;=_xlpm.e), Time[[#This Row],[Write On/Off]], 0)
  )
)</f>
        <v>0</v>
      </c>
      <c r="AJ2" s="13">
        <f ca="1">Time[[#This Row],[Opening Balance (Calc)]] +
 Time[[#This Row],[Billable Amount (Calc)]] -
 Time[[#This Row],[Invoiced Amount (Calc)]] -
 Time[[#This Row],[Interim Amount (Calc)]] +
 Time[[#This Row],[Write On/Off (Calc) ]]</f>
        <v>0</v>
      </c>
      <c r="AK2" s="13">
        <f ca="1"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3" spans="1:37" ht="15" customHeight="1" x14ac:dyDescent="0.3">
      <c r="E3" t="s">
        <v>56</v>
      </c>
      <c r="AE3" s="13">
        <f ca="1"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AF3" s="13">
        <f ca="1"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AG3" s="13">
        <f ca="1">_xlfn.LET(
  _xlpm.s, fyi_StartDate,
  _xlpm.e, fyi_EndDate,
  _xlpm.inv, Time[[#This Row],[Invoiced Date]],
  _xlpm.amt, Time[[#This Row],[Invoiced Amount]],
  IF(AND(_xlpm.inv&lt;&gt;"", _xlpm.inv&gt;=_xlpm.s, _xlpm.inv&lt;=_xlpm.e), _xlpm.amt, 0)
)</f>
        <v>0</v>
      </c>
      <c r="AH3" s="13">
        <f ca="1"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AI3" s="13">
        <f>_xlfn.LET(
  _xlpm.s, fyi_StartDate,
  _xlpm.e, fyi_EndDate,
  IF(Time[[#This Row],[Invoiced Date]]="",
    0,
    IF(AND(Time[[#This Row],[Invoiced Date]]&gt;=_xlpm.s, Time[[#This Row],[Invoiced Date]]&lt;=_xlpm.e), Time[[#This Row],[Write On/Off]], 0)
  )
)</f>
        <v>0</v>
      </c>
      <c r="AJ3" s="13">
        <f ca="1">Time[[#This Row],[Opening Balance (Calc)]] +
 Time[[#This Row],[Billable Amount (Calc)]] -
 Time[[#This Row],[Invoiced Amount (Calc)]] -
 Time[[#This Row],[Interim Amount (Calc)]] +
 Time[[#This Row],[Write On/Off (Calc) ]]</f>
        <v>0</v>
      </c>
      <c r="AK3" s="13">
        <f ca="1"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4" spans="1:37" ht="15" customHeight="1" x14ac:dyDescent="0.3">
      <c r="E4" t="s">
        <v>57</v>
      </c>
      <c r="AE4" s="13">
        <f ca="1"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AF4" s="13">
        <f ca="1"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AG4" s="13">
        <f ca="1">_xlfn.LET(
  _xlpm.s, fyi_StartDate,
  _xlpm.e, fyi_EndDate,
  _xlpm.inv, Time[[#This Row],[Invoiced Date]],
  _xlpm.amt, Time[[#This Row],[Invoiced Amount]],
  IF(AND(_xlpm.inv&lt;&gt;"", _xlpm.inv&gt;=_xlpm.s, _xlpm.inv&lt;=_xlpm.e), _xlpm.amt, 0)
)</f>
        <v>0</v>
      </c>
      <c r="AH4" s="13">
        <f ca="1"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AI4" s="13">
        <f>_xlfn.LET(
  _xlpm.s, fyi_StartDate,
  _xlpm.e, fyi_EndDate,
  IF(Time[[#This Row],[Invoiced Date]]="",
    0,
    IF(AND(Time[[#This Row],[Invoiced Date]]&gt;=_xlpm.s, Time[[#This Row],[Invoiced Date]]&lt;=_xlpm.e), Time[[#This Row],[Write On/Off]], 0)
  )
)</f>
        <v>0</v>
      </c>
      <c r="AJ4" s="13">
        <f ca="1">Time[[#This Row],[Opening Balance (Calc)]] +
 Time[[#This Row],[Billable Amount (Calc)]] -
 Time[[#This Row],[Invoiced Amount (Calc)]] -
 Time[[#This Row],[Interim Amount (Calc)]] +
 Time[[#This Row],[Write On/Off (Calc) ]]</f>
        <v>0</v>
      </c>
      <c r="AK4" s="13">
        <f ca="1"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5" spans="1:37" ht="15" customHeight="1" x14ac:dyDescent="0.3">
      <c r="E5" t="s">
        <v>58</v>
      </c>
      <c r="AE5" s="13">
        <f ca="1"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AF5" s="13">
        <f ca="1"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AG5" s="13">
        <f ca="1">_xlfn.LET(
  _xlpm.s, fyi_StartDate,
  _xlpm.e, fyi_EndDate,
  _xlpm.inv, Time[[#This Row],[Invoiced Date]],
  _xlpm.amt, Time[[#This Row],[Invoiced Amount]],
  IF(AND(_xlpm.inv&lt;&gt;"", _xlpm.inv&gt;=_xlpm.s, _xlpm.inv&lt;=_xlpm.e), _xlpm.amt, 0)
)</f>
        <v>0</v>
      </c>
      <c r="AH5" s="13">
        <f ca="1"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AI5" s="13">
        <f>_xlfn.LET(
  _xlpm.s, fyi_StartDate,
  _xlpm.e, fyi_EndDate,
  IF(Time[[#This Row],[Invoiced Date]]="",
    0,
    IF(AND(Time[[#This Row],[Invoiced Date]]&gt;=_xlpm.s, Time[[#This Row],[Invoiced Date]]&lt;=_xlpm.e), Time[[#This Row],[Write On/Off]], 0)
  )
)</f>
        <v>0</v>
      </c>
      <c r="AJ5" s="13">
        <f ca="1">Time[[#This Row],[Opening Balance (Calc)]] +
 Time[[#This Row],[Billable Amount (Calc)]] -
 Time[[#This Row],[Invoiced Amount (Calc)]] -
 Time[[#This Row],[Interim Amount (Calc)]] +
 Time[[#This Row],[Write On/Off (Calc) ]]</f>
        <v>0</v>
      </c>
      <c r="AK5" s="13">
        <f ca="1"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6" spans="1:37" ht="15" customHeight="1" x14ac:dyDescent="0.3">
      <c r="E6" t="s">
        <v>59</v>
      </c>
      <c r="AE6" s="13">
        <f ca="1"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AF6" s="13">
        <f ca="1"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AG6" s="13">
        <f ca="1">_xlfn.LET(
  _xlpm.s, fyi_StartDate,
  _xlpm.e, fyi_EndDate,
  _xlpm.inv, Time[[#This Row],[Invoiced Date]],
  _xlpm.amt, Time[[#This Row],[Invoiced Amount]],
  IF(AND(_xlpm.inv&lt;&gt;"", _xlpm.inv&gt;=_xlpm.s, _xlpm.inv&lt;=_xlpm.e), _xlpm.amt, 0)
)</f>
        <v>0</v>
      </c>
      <c r="AH6" s="13">
        <f ca="1"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AI6" s="13">
        <f>_xlfn.LET(
  _xlpm.s, fyi_StartDate,
  _xlpm.e, fyi_EndDate,
  IF(Time[[#This Row],[Invoiced Date]]="",
    0,
    IF(AND(Time[[#This Row],[Invoiced Date]]&gt;=_xlpm.s, Time[[#This Row],[Invoiced Date]]&lt;=_xlpm.e), Time[[#This Row],[Write On/Off]], 0)
  )
)</f>
        <v>0</v>
      </c>
      <c r="AJ6" s="13">
        <f ca="1">Time[[#This Row],[Opening Balance (Calc)]] +
 Time[[#This Row],[Billable Amount (Calc)]] -
 Time[[#This Row],[Invoiced Amount (Calc)]] -
 Time[[#This Row],[Interim Amount (Calc)]] +
 Time[[#This Row],[Write On/Off (Calc) ]]</f>
        <v>0</v>
      </c>
      <c r="AK6" s="13">
        <f ca="1"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</sheetData>
  <pageMargins left="0.7" right="0.7" top="0.75" bottom="0.75" header="0.3" footer="0.3"/>
  <ignoredErrors>
    <ignoredError sqref="A1:AD1 AE1:AI1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7E6E6"/>
  </sheetPr>
  <dimension ref="A1:B20"/>
  <sheetViews>
    <sheetView showGridLines="0" tabSelected="1" workbookViewId="0">
      <selection activeCell="B20" sqref="B20"/>
    </sheetView>
  </sheetViews>
  <sheetFormatPr defaultColWidth="8.6640625" defaultRowHeight="15" customHeight="1" x14ac:dyDescent="0.3"/>
  <cols>
    <col min="1" max="1" width="15.6640625" customWidth="1"/>
    <col min="2" max="2" width="50.6640625" customWidth="1"/>
    <col min="3" max="3" width="11.33203125" customWidth="1"/>
    <col min="4" max="4" width="8.88671875" customWidth="1"/>
  </cols>
  <sheetData>
    <row r="1" spans="1:2" ht="18.75" customHeight="1" x14ac:dyDescent="0.3">
      <c r="A1" s="2" t="s">
        <v>45</v>
      </c>
      <c r="B1" s="14" t="s">
        <v>68</v>
      </c>
    </row>
    <row r="2" spans="1:2" ht="14.4" x14ac:dyDescent="0.3">
      <c r="B2" s="15" t="s">
        <v>46</v>
      </c>
    </row>
    <row r="3" spans="1:2" ht="15.75" customHeight="1" x14ac:dyDescent="0.3">
      <c r="A3" s="16" t="s">
        <v>47</v>
      </c>
    </row>
    <row r="5" spans="1:2" ht="14.4" x14ac:dyDescent="0.3">
      <c r="A5" s="17" t="s">
        <v>48</v>
      </c>
      <c r="B5" s="18" t="s">
        <v>48</v>
      </c>
    </row>
    <row r="6" spans="1:2" ht="14.4" x14ac:dyDescent="0.3">
      <c r="A6" s="17" t="s">
        <v>49</v>
      </c>
      <c r="B6" s="18" t="s">
        <v>49</v>
      </c>
    </row>
    <row r="7" spans="1:2" ht="14.4" x14ac:dyDescent="0.3">
      <c r="A7" s="17" t="s">
        <v>50</v>
      </c>
      <c r="B7" s="19">
        <f ca="1">TODAY()</f>
        <v>46055</v>
      </c>
    </row>
    <row r="8" spans="1:2" ht="14.4" x14ac:dyDescent="0.3">
      <c r="A8" s="17" t="s">
        <v>0</v>
      </c>
      <c r="B8" s="19">
        <f ca="1">EOMONTH(fyi_CreatedDate,-2)+1</f>
        <v>46023</v>
      </c>
    </row>
    <row r="9" spans="1:2" ht="14.4" x14ac:dyDescent="0.3">
      <c r="A9" s="17" t="s">
        <v>1</v>
      </c>
      <c r="B9" s="19">
        <f ca="1">EOMONTH(fyi_CreatedDate,-1)</f>
        <v>46053</v>
      </c>
    </row>
    <row r="11" spans="1:2" ht="15.75" customHeight="1" x14ac:dyDescent="0.3">
      <c r="A11" s="16" t="s">
        <v>51</v>
      </c>
    </row>
    <row r="12" spans="1:2" ht="15.75" customHeight="1" x14ac:dyDescent="0.3">
      <c r="A12" s="20" t="s">
        <v>18</v>
      </c>
      <c r="B12" s="21" t="s">
        <v>52</v>
      </c>
    </row>
    <row r="13" spans="1:2" ht="14.4" x14ac:dyDescent="0.3">
      <c r="A13" s="22">
        <v>45238</v>
      </c>
      <c r="B13" s="23" t="s">
        <v>53</v>
      </c>
    </row>
    <row r="14" spans="1:2" ht="14.4" x14ac:dyDescent="0.3">
      <c r="A14" s="22">
        <v>45496</v>
      </c>
      <c r="B14" s="23" t="s">
        <v>54</v>
      </c>
    </row>
    <row r="15" spans="1:2" ht="28.8" x14ac:dyDescent="0.3">
      <c r="A15" s="22">
        <v>45610</v>
      </c>
      <c r="B15" s="25" t="s">
        <v>61</v>
      </c>
    </row>
    <row r="16" spans="1:2" ht="43.2" x14ac:dyDescent="0.3">
      <c r="A16" s="22">
        <v>45664</v>
      </c>
      <c r="B16" s="25" t="s">
        <v>66</v>
      </c>
    </row>
    <row r="17" spans="1:2" ht="43.5" customHeight="1" x14ac:dyDescent="0.3">
      <c r="A17" s="22">
        <v>45931</v>
      </c>
      <c r="B17" s="25" t="s">
        <v>70</v>
      </c>
    </row>
    <row r="18" spans="1:2" ht="15" customHeight="1" x14ac:dyDescent="0.3">
      <c r="A18" s="22">
        <v>46045</v>
      </c>
      <c r="B18" s="25" t="s">
        <v>71</v>
      </c>
    </row>
    <row r="19" spans="1:2" ht="15" customHeight="1" x14ac:dyDescent="0.3">
      <c r="A19" s="22">
        <v>46055</v>
      </c>
      <c r="B19" s="25" t="s">
        <v>72</v>
      </c>
    </row>
    <row r="20" spans="1:2" ht="15" customHeight="1" x14ac:dyDescent="0.3">
      <c r="A20" s="22"/>
      <c r="B20" s="25"/>
    </row>
  </sheetData>
  <hyperlinks>
    <hyperlink ref="B2" r:id="rId1" xr:uid="{00000000-0004-0000-0200-000000000000}"/>
  </hyperlinks>
  <pageMargins left="0.7" right="0.7" top="0.75" bottom="0.75" header="0.3" footer="0.3"/>
  <ignoredErrors>
    <ignoredError sqref="A2:B4 A20:B27 A10:B13 A5 A6 A7 A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Report</vt:lpstr>
      <vt:lpstr>Data - Time</vt:lpstr>
      <vt:lpstr>Settings</vt:lpstr>
      <vt:lpstr>fyi_CreatedDate</vt:lpstr>
      <vt:lpstr>fyi_EndDate</vt:lpstr>
      <vt:lpstr>fyi_PracticeName</vt:lpstr>
      <vt:lpstr>fyi_ReportName</vt:lpstr>
      <vt:lpstr>fyi_StartDate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Ling</dc:creator>
  <cp:lastModifiedBy>Sally GartonTest</cp:lastModifiedBy>
  <cp:lastPrinted>2023-09-16T08:20:37Z</cp:lastPrinted>
  <dcterms:created xsi:type="dcterms:W3CDTF">2023-09-07T03:10:11Z</dcterms:created>
  <dcterms:modified xsi:type="dcterms:W3CDTF">2026-02-02T05:19:39Z</dcterms:modified>
</cp:coreProperties>
</file>